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Sheet1" sheetId="11" r:id="rId11"/>
  </sheets>
  <definedNames>
    <definedName name="_xlnm.Print_Area" localSheetId="3">'财拨2-1表-部门财拨收支总表'!$A$2:$L$69</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<sst xmlns="http://schemas.openxmlformats.org/spreadsheetml/2006/main" count="531" uniqueCount="262">
  <si>
    <t>附件1-1</t>
  </si>
  <si>
    <t xml:space="preserve"> </t>
  </si>
  <si>
    <t>2019年北京市门头沟区人民政府大台街道办事处收支总体情况表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</si>
  <si>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</si>
  <si>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</si>
  <si>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</si>
  <si>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</si>
  <si>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</si>
  <si>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</si>
  <si>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</si>
  <si>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</si>
  <si>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</si>
  <si>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</si>
  <si>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</si>
  <si>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</si>
  <si>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</si>
  <si>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</si>
  <si>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2019年北京市门头沟区人民政府大台街道办事处收入总体情况表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</si>
  <si>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</si>
  <si>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</si>
  <si>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</si>
  <si>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</si>
  <si>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</si>
  <si>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</si>
  <si>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</si>
  <si>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</si>
  <si>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</si>
  <si>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</si>
  <si>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</si>
  <si>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</si>
  <si>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2019年北京市门头沟区人民政府大台街道办事处支出总体情况表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</si>
  <si>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</si>
  <si>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</si>
  <si>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</si>
  <si>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</si>
  <si>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</si>
  <si>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</si>
  <si>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</si>
  <si>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</si>
  <si>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</si>
  <si>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</si>
  <si>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</si>
  <si>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</si>
  <si>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</si>
  <si>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</si>
  <si>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</si>
  <si>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</si>
  <si>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</si>
  <si>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</si>
  <si>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</si>
  <si>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</si>
  <si>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</si>
  <si>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</si>
  <si>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</si>
  <si>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</si>
  <si>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</si>
  <si>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</si>
  <si>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</si>
  <si>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</si>
  <si>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</si>
  <si>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</si>
  <si>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</si>
  <si>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2019年北京市门头沟区人民政府大台街道办事处财政拨款收支总体情况表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</si>
  <si>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</si>
  <si>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</si>
  <si>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</si>
  <si>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</si>
  <si>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</si>
  <si>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</si>
  <si>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</si>
  <si>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</si>
  <si>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</si>
  <si>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</si>
  <si>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</si>
  <si>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</si>
  <si>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</si>
  <si>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</si>
  <si>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</si>
  <si>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</si>
  <si>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</si>
  <si>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</si>
  <si>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</si>
  <si>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一般公共服务支出</t>
  </si>
  <si>
    <t>01</t>
  </si>
  <si>
    <t>　人大事务</t>
  </si>
  <si>
    <t>08</t>
  </si>
  <si>
    <t>　　代表工作</t>
  </si>
  <si>
    <t>03</t>
  </si>
  <si>
    <t>　政府办公厅（室）及相关机构事务</t>
  </si>
  <si>
    <t>　　行政运行</t>
  </si>
  <si>
    <t>02</t>
  </si>
  <si>
    <t>　　一般行政管理事务</t>
  </si>
  <si>
    <t>99</t>
  </si>
  <si>
    <t>　　其他政府办公厅（室）及相关机构事务支出</t>
  </si>
  <si>
    <t>05</t>
  </si>
  <si>
    <t>　统计信息事务</t>
  </si>
  <si>
    <t>07</t>
  </si>
  <si>
    <t>　　专项普查活动</t>
  </si>
  <si>
    <t>29</t>
  </si>
  <si>
    <t>　群众团体事务</t>
  </si>
  <si>
    <t>32</t>
  </si>
  <si>
    <t>　组织事务</t>
  </si>
  <si>
    <t>36</t>
  </si>
  <si>
    <t>　其他共产党事务支出</t>
  </si>
  <si>
    <t>国防支出</t>
  </si>
  <si>
    <t>06</t>
  </si>
  <si>
    <t>　国防动员</t>
  </si>
  <si>
    <t>　　人民防空</t>
  </si>
  <si>
    <t>公共安全支出</t>
  </si>
  <si>
    <t>　公安</t>
  </si>
  <si>
    <t>　其他公共安全支出</t>
  </si>
  <si>
    <t>　　其他公共安全支出</t>
  </si>
  <si>
    <t>文化旅游体育与传媒支出</t>
  </si>
  <si>
    <t>　文化和旅游</t>
  </si>
  <si>
    <t>09</t>
  </si>
  <si>
    <t>　　群众文化</t>
  </si>
  <si>
    <t>　　其他文化和旅游支出</t>
  </si>
  <si>
    <t>社会保障和就业支出</t>
  </si>
  <si>
    <t>　人力资源和社会保障管理事务</t>
  </si>
  <si>
    <t>　　社会保险经办机构</t>
  </si>
  <si>
    <t>　民政管理事务</t>
  </si>
  <si>
    <t>　　基层政权和社区建设</t>
  </si>
  <si>
    <t>　行政事业单位离退休</t>
  </si>
  <si>
    <t>　　归口管理的行政单位离退休</t>
  </si>
  <si>
    <t>　　事业单位离退休</t>
  </si>
  <si>
    <t>　就业补助</t>
  </si>
  <si>
    <t>　　公益性岗位补贴</t>
  </si>
  <si>
    <t>　　其他就业补助支出</t>
  </si>
  <si>
    <t>卫生健康支出</t>
  </si>
  <si>
    <t>　计划生育事务</t>
  </si>
  <si>
    <t>　　其他计划生育事务支出</t>
  </si>
  <si>
    <t>城乡社区支出</t>
  </si>
  <si>
    <t>　城乡社区管理事务</t>
  </si>
  <si>
    <t>04</t>
  </si>
  <si>
    <t>　　城管执法</t>
  </si>
  <si>
    <t>　城乡社区环境卫生</t>
  </si>
  <si>
    <t>　　城乡社区环境卫生</t>
  </si>
  <si>
    <t>　其他城乡社区支出</t>
  </si>
  <si>
    <t>　　其他城乡社区支出</t>
  </si>
  <si>
    <t>农林水支出</t>
  </si>
  <si>
    <t>　林业和草原</t>
  </si>
  <si>
    <t>34</t>
  </si>
  <si>
    <t>　　防灾减灾</t>
  </si>
  <si>
    <t>　水利</t>
  </si>
  <si>
    <t>　　水利工程运行与维护</t>
  </si>
  <si>
    <t>10</t>
  </si>
  <si>
    <t>　　水土保持</t>
  </si>
  <si>
    <t>14</t>
  </si>
  <si>
    <t>　　防汛</t>
  </si>
  <si>
    <t>交通运输支出</t>
  </si>
  <si>
    <t>　铁路运输</t>
  </si>
  <si>
    <t>　　铁路安全</t>
  </si>
  <si>
    <t xml:space="preserve">      政府性基金预算收入</t>
  </si>
  <si>
    <t xml:space="preserve">      国有资本经营预算收入</t>
  </si>
  <si>
    <t>附件2-2</t>
  </si>
  <si>
    <t>2019年北京市门头沟区人民政府大台街道办事处一般公共预算支出情况表</t>
  </si>
  <si>
    <t/>
  </si>
  <si>
    <t>合计</t>
  </si>
  <si>
    <t>2019年北京市门头沟区人民政府大台街道办事处一般公共预算基本支出情况表</t>
  </si>
  <si>
    <t>单位:元</t>
  </si>
  <si>
    <t>项目类别</t>
  </si>
  <si>
    <t>经济分类科目</t>
  </si>
  <si>
    <t>科目代码</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</si>
  <si>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</si>
  <si>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</si>
  <si>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</si>
  <si>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</si>
  <si>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</si>
  <si>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</si>
  <si>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</si>
  <si>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</si>
  <si>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</si>
  <si>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</si>
  <si>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</si>
  <si>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</si>
  <si>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</si>
  <si>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</si>
  <si>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</si>
  <si>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</si>
  <si>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</si>
  <si>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</si>
  <si>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</si>
  <si>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</si>
  <si>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</si>
  <si>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</si>
  <si>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</si>
  <si>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</si>
  <si>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</si>
  <si>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</si>
  <si>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</si>
  <si>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</si>
  <si>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</si>
  <si>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</si>
  <si>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</si>
  <si>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</si>
  <si>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</si>
  <si>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</si>
  <si>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</si>
  <si>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</si>
  <si>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</si>
  <si>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</si>
  <si>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</si>
  <si>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</si>
  <si>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</si>
  <si>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</si>
  <si>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</si>
  <si>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</si>
  <si>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</si>
  <si>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</si>
  <si>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</si>
  <si>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</si>
  <si>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</si>
  <si>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</si>
  <si>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</si>
  <si>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</si>
  <si>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</si>
  <si>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</si>
  <si>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</si>
  <si>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其他费用</t>
  </si>
  <si>
    <t>303</t>
  </si>
  <si>
    <t>对个人和家庭的补助</t>
  </si>
  <si>
    <t xml:space="preserve">  30301</t>
  </si>
  <si>
    <t xml:space="preserve">  离休费</t>
  </si>
  <si>
    <t xml:space="preserve">  30302</t>
  </si>
  <si>
    <t xml:space="preserve">  退休费</t>
  </si>
  <si>
    <t xml:space="preserve">  30399</t>
  </si>
  <si>
    <t xml:space="preserve">  其他对个人和家庭的补助支出</t>
  </si>
  <si>
    <t>附件2-4</t>
  </si>
  <si>
    <t>2019年北京市门头沟区人民政府大台街道办事处一般公共预算项目支出情况表</t>
  </si>
  <si>
    <t>　30201</t>
  </si>
  <si>
    <t>　办公费</t>
  </si>
  <si>
    <t>　30226</t>
  </si>
  <si>
    <t>　劳务费</t>
  </si>
  <si>
    <t>　30227</t>
  </si>
  <si>
    <t>　委托业务费</t>
  </si>
  <si>
    <t>　30299</t>
  </si>
  <si>
    <t>　其他费用</t>
  </si>
  <si>
    <t>　30309</t>
  </si>
  <si>
    <t>　奖励金</t>
  </si>
  <si>
    <t>310</t>
  </si>
  <si>
    <t>其他资本性支出</t>
  </si>
  <si>
    <t>　31002</t>
  </si>
  <si>
    <t>　办公设备购置</t>
  </si>
  <si>
    <t>　31099</t>
  </si>
  <si>
    <t>　其他资本性支出</t>
  </si>
  <si>
    <t>附件2-5</t>
  </si>
  <si>
    <t>2019年北京市门头沟区人民政府大台街道办事处“三公经费”财政拨款情况表</t>
  </si>
  <si>
    <t>项目名称</t>
  </si>
  <si>
    <t>2019年</t>
  </si>
  <si>
    <t>2018年</t>
  </si>
  <si>
    <t>增减额</t>
  </si>
  <si>
    <t>“三公”经费财政拨款         预算总额</t>
  </si>
  <si>
    <t>因公出国（境）费用</t>
  </si>
  <si>
    <t>公务接待费</t>
  </si>
  <si>
    <t>公务用车购置费</t>
  </si>
  <si>
    <t>公务用车运行费</t>
  </si>
  <si>
    <t>附件2-6</t>
  </si>
  <si>
    <t>2019年北京市门头沟区人民政府大台街道办事处政府性基金预算支出情况表</t>
  </si>
  <si>
    <t>其中:区本级财力支出</t>
  </si>
  <si>
    <t>市专项转移支付支出</t>
  </si>
  <si>
    <t>附件2-7</t>
  </si>
  <si>
    <t>2019年北京市门头沟区人民政府大台街道办事处国有资本经营预算支出情况表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</si>
</sst>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 numFmtId="181" formatCode="#,##0_);[Red]\(#,##0\)"/>
    <numFmt numFmtId="182" formatCode="0.00_ "/>
    <numFmt numFmtId="183" formatCode="#,##0.00_ "/>
  </numFmts>
  <fonts count="52">
    <font>
      <sz val="12"/>
      <name val="宋体"/>
      <family val="0"/>
    </font>
    <font>
      <sz val="10"/>
      <name val="宋体"/>
      <family val="0"/>
    </font>
    <font>
      <b/>
      <sz val="16"/>
      <color indexed="8"/>
      <name val="宋体"/>
      <family val="0"/>
    </font>
    <font>
      <sz val="9"/>
      <name val="宋体"/>
      <family val="0"/>
    </font>
    <font>
      <sz val="11"/>
      <color indexed="8"/>
      <name val="宋体"/>
      <family val="0"/>
    </font>
    <font>
      <b/>
      <sz val="12"/>
      <name val="宋体"/>
      <family val="0"/>
    </font>
    <font>
      <b/>
      <sz val="11"/>
      <name val="宋体"/>
      <family val="0"/>
    </font>
    <font>
      <b/>
      <sz val="16"/>
      <name val="宋体"/>
      <family val="0"/>
    </font>
    <font>
      <sz val="10"/>
      <name val="Arial"/>
      <family val="2"/>
    </font>
    <font>
      <sz val="11"/>
      <name val="宋体"/>
      <family val="0"/>
    </font>
    <font>
      <b/>
      <sz val="11"/>
      <color indexed="8"/>
      <name val="宋体"/>
      <family val="0"/>
    </font>
    <font>
      <b/>
      <sz val="10"/>
      <name val="宋体"/>
      <family val="0"/>
    </font>
    <font>
      <sz val="11"/>
      <color indexed="8"/>
      <name val="Calibri"/>
      <family val="2"/>
    </font>
    <font>
      <sz val="12"/>
      <color indexed="8"/>
      <name val="宋体"/>
      <family val="0"/>
    </font>
    <font>
      <sz val="9"/>
      <color indexed="8"/>
      <name val="宋体"/>
      <family val="0"/>
    </font>
    <font>
      <sz val="10"/>
      <color indexed="8"/>
      <name val="宋体"/>
      <family val="0"/>
    </font>
    <font>
      <b/>
      <sz val="11"/>
      <color indexed="62"/>
      <name val="宋体"/>
      <family val="0"/>
    </font>
    <font>
      <sz val="11"/>
      <color indexed="62"/>
      <name val="宋体"/>
      <family val="0"/>
    </font>
    <font>
      <b/>
      <sz val="11"/>
      <color indexed="9"/>
      <name val="宋体"/>
      <family val="0"/>
    </font>
    <font>
      <b/>
      <sz val="15"/>
      <color indexed="62"/>
      <name val="宋体"/>
      <family val="0"/>
    </font>
    <font>
      <b/>
      <sz val="13"/>
      <color indexed="62"/>
      <name val="宋体"/>
      <family val="0"/>
    </font>
    <font>
      <sz val="11"/>
      <color indexed="37"/>
      <name val="宋体"/>
      <family val="0"/>
    </font>
    <font>
      <sz val="11"/>
      <color indexed="9"/>
      <name val="宋体"/>
      <family val="0"/>
    </font>
    <font>
      <u val="single"/>
      <sz val="12"/>
      <color indexed="12"/>
      <name val="宋体"/>
      <family val="0"/>
    </font>
    <font>
      <i/>
      <sz val="11"/>
      <color indexed="23"/>
      <name val="宋体"/>
      <family val="0"/>
    </font>
    <font>
      <u val="single"/>
      <sz val="12"/>
      <color indexed="20"/>
      <name val="宋体"/>
      <family val="0"/>
    </font>
    <font>
      <b/>
      <sz val="11"/>
      <color indexed="63"/>
      <name val="宋体"/>
      <family val="0"/>
    </font>
    <font>
      <sz val="11"/>
      <color indexed="10"/>
      <name val="宋体"/>
      <family val="0"/>
    </font>
    <font>
      <b/>
      <sz val="18"/>
      <color indexed="62"/>
      <name val="宋体"/>
      <family val="0"/>
    </font>
    <font>
      <sz val="11"/>
      <color indexed="53"/>
      <name val="宋体"/>
      <family val="0"/>
    </font>
    <font>
      <b/>
      <sz val="11"/>
      <color indexed="53"/>
      <name val="宋体"/>
      <family val="0"/>
    </font>
    <font>
      <sz val="11"/>
      <color indexed="58"/>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color indexed="63"/>
      </right>
      <top style="thin"/>
      <bottom style="thin"/>
    </border>
    <border>
      <left>
        <color indexed="63"/>
      </left>
      <right style="thin"/>
      <top style="thin"/>
      <bottom style="thin"/>
    </border>
    <border>
      <left/>
      <right style="thin">
        <color indexed="8"/>
      </right>
      <top style="thin">
        <color indexed="8"/>
      </top>
      <bottom style="thin">
        <color indexed="8"/>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8" fillId="0" borderId="0" applyFont="0" applyFill="0" applyBorder="0" applyAlignment="0" applyProtection="0"/>
    <xf numFmtId="178" fontId="8"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8"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8"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8"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8" fillId="0" borderId="0">
      <alignment/>
      <protection/>
    </xf>
    <xf numFmtId="0" fontId="33" fillId="31" borderId="0" applyNumberFormat="0" applyBorder="0" applyAlignment="0" applyProtection="0"/>
    <xf numFmtId="0" fontId="36" fillId="32" borderId="0" applyNumberFormat="0" applyBorder="0" applyAlignment="0" applyProtection="0"/>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cellStyleXfs>
  <cellXfs count="117">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0" fontId="1" fillId="33" borderId="0" xfId="0" applyFont="1" applyFill="1" applyAlignment="1">
      <alignment horizontal="left" vertical="center" wrapText="1"/>
    </xf>
    <xf numFmtId="181" fontId="2" fillId="33" borderId="0" xfId="0" applyNumberFormat="1" applyFont="1" applyFill="1" applyBorder="1" applyAlignment="1" applyProtection="1">
      <alignment horizontal="center" vertical="center" wrapText="1"/>
      <protection/>
    </xf>
    <xf numFmtId="181" fontId="2" fillId="33" borderId="0" xfId="0" applyNumberFormat="1" applyFont="1" applyFill="1" applyBorder="1" applyAlignment="1" applyProtection="1">
      <alignment vertical="center"/>
      <protection/>
    </xf>
    <xf numFmtId="182" fontId="3" fillId="33" borderId="0" xfId="0" applyNumberFormat="1" applyFont="1" applyFill="1" applyAlignment="1">
      <alignment horizontal="center" vertical="center" wrapText="1"/>
    </xf>
    <xf numFmtId="180" fontId="4" fillId="33" borderId="10" xfId="0" applyNumberFormat="1" applyFont="1" applyFill="1" applyBorder="1" applyAlignment="1" applyProtection="1">
      <alignment horizontal="center" vertical="center" wrapText="1"/>
      <protection/>
    </xf>
    <xf numFmtId="180" fontId="4" fillId="33" borderId="11" xfId="0" applyNumberFormat="1" applyFont="1" applyFill="1" applyBorder="1" applyAlignment="1" applyProtection="1">
      <alignment horizontal="center" vertical="center" wrapText="1"/>
      <protection/>
    </xf>
    <xf numFmtId="180" fontId="4" fillId="33" borderId="12" xfId="0" applyNumberFormat="1" applyFont="1" applyFill="1" applyBorder="1" applyAlignment="1" applyProtection="1">
      <alignment horizontal="center" vertical="center" wrapText="1"/>
      <protection/>
    </xf>
    <xf numFmtId="180" fontId="5" fillId="33"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right" vertical="center" wrapText="1"/>
    </xf>
    <xf numFmtId="180" fontId="0" fillId="33" borderId="10" xfId="0" applyNumberFormat="1" applyFill="1" applyBorder="1" applyAlignment="1">
      <alignment horizontal="center" vertical="center" wrapText="1"/>
    </xf>
    <xf numFmtId="183" fontId="4" fillId="33" borderId="13" xfId="0" applyNumberFormat="1" applyFont="1" applyFill="1" applyBorder="1" applyAlignment="1">
      <alignment horizontal="right" vertical="center" shrinkToFit="1"/>
    </xf>
    <xf numFmtId="183" fontId="1" fillId="33" borderId="0" xfId="0" applyNumberFormat="1" applyFont="1" applyFill="1" applyAlignment="1">
      <alignment horizontal="left" vertical="center" wrapText="1"/>
    </xf>
    <xf numFmtId="0" fontId="0" fillId="33" borderId="0" xfId="68" applyFill="1">
      <alignment vertical="center"/>
      <protection/>
    </xf>
    <xf numFmtId="0" fontId="7" fillId="33" borderId="0" xfId="68" applyFont="1" applyFill="1" applyBorder="1" applyAlignment="1">
      <alignment horizontal="center" vertical="center" shrinkToFit="1"/>
      <protection/>
    </xf>
    <xf numFmtId="0" fontId="8" fillId="33" borderId="0" xfId="0" applyFont="1" applyFill="1" applyAlignment="1">
      <alignment horizontal="left" vertical="center"/>
    </xf>
    <xf numFmtId="0" fontId="4" fillId="33" borderId="10" xfId="0" applyFont="1" applyFill="1" applyBorder="1" applyAlignment="1">
      <alignment horizontal="center" vertical="center" wrapText="1"/>
    </xf>
    <xf numFmtId="0" fontId="9" fillId="33" borderId="10" xfId="68" applyFont="1" applyFill="1" applyBorder="1" applyAlignment="1">
      <alignment horizontal="center" vertical="center"/>
      <protection/>
    </xf>
    <xf numFmtId="0" fontId="10" fillId="33" borderId="10" xfId="0" applyFont="1" applyFill="1" applyBorder="1" applyAlignment="1">
      <alignment horizontal="center" vertical="center" wrapText="1"/>
    </xf>
    <xf numFmtId="183" fontId="10" fillId="33" borderId="10" xfId="0" applyNumberFormat="1" applyFont="1" applyFill="1" applyBorder="1" applyAlignment="1">
      <alignment horizontal="right" vertical="center" wrapText="1"/>
    </xf>
    <xf numFmtId="0" fontId="4" fillId="33" borderId="10" xfId="0" applyFont="1" applyFill="1" applyBorder="1" applyAlignment="1">
      <alignment horizontal="center" vertical="center"/>
    </xf>
    <xf numFmtId="181" fontId="11" fillId="33" borderId="0" xfId="68" applyNumberFormat="1" applyFont="1" applyFill="1" applyAlignment="1">
      <alignment vertical="center" wrapText="1"/>
      <protection/>
    </xf>
    <xf numFmtId="181" fontId="1" fillId="33" borderId="0" xfId="68" applyNumberFormat="1" applyFont="1" applyFill="1" applyAlignment="1">
      <alignment horizontal="center" vertical="center" wrapText="1"/>
      <protection/>
    </xf>
    <xf numFmtId="0" fontId="1" fillId="33" borderId="0" xfId="68" applyNumberFormat="1" applyFont="1" applyFill="1" applyAlignment="1">
      <alignment horizontal="center" vertical="center" wrapText="1"/>
      <protection/>
    </xf>
    <xf numFmtId="181" fontId="1" fillId="33" borderId="0" xfId="68" applyNumberFormat="1" applyFont="1" applyFill="1" applyAlignment="1">
      <alignment vertical="center" wrapText="1"/>
      <protection/>
    </xf>
    <xf numFmtId="181" fontId="7" fillId="33" borderId="0" xfId="68" applyNumberFormat="1" applyFont="1" applyFill="1" applyAlignment="1">
      <alignment horizontal="center" vertical="center" wrapText="1"/>
      <protection/>
    </xf>
    <xf numFmtId="181" fontId="1" fillId="33" borderId="0" xfId="68" applyNumberFormat="1" applyFont="1" applyFill="1" applyBorder="1" applyAlignment="1">
      <alignment horizontal="center" vertical="center" wrapText="1"/>
      <protection/>
    </xf>
    <xf numFmtId="181" fontId="9" fillId="33" borderId="11" xfId="68" applyNumberFormat="1" applyFont="1" applyFill="1" applyBorder="1" applyAlignment="1">
      <alignment horizontal="center" vertical="center" wrapText="1"/>
      <protection/>
    </xf>
    <xf numFmtId="181" fontId="9" fillId="33" borderId="10" xfId="68" applyNumberFormat="1" applyFont="1" applyFill="1" applyBorder="1" applyAlignment="1">
      <alignment horizontal="center" vertical="center" wrapText="1"/>
      <protection/>
    </xf>
    <xf numFmtId="181" fontId="9" fillId="33" borderId="12" xfId="68" applyNumberFormat="1" applyFont="1" applyFill="1" applyBorder="1" applyAlignment="1">
      <alignment horizontal="center" vertical="center" wrapText="1"/>
      <protection/>
    </xf>
    <xf numFmtId="0" fontId="9" fillId="33" borderId="10" xfId="68" applyNumberFormat="1" applyFont="1" applyFill="1" applyBorder="1" applyAlignment="1">
      <alignment horizontal="center" vertical="center" wrapText="1"/>
      <protection/>
    </xf>
    <xf numFmtId="181" fontId="6" fillId="33" borderId="10" xfId="68" applyNumberFormat="1" applyFont="1" applyFill="1" applyBorder="1" applyAlignment="1">
      <alignment horizontal="center" vertical="center" wrapText="1"/>
      <protection/>
    </xf>
    <xf numFmtId="181" fontId="6" fillId="33" borderId="14" xfId="68" applyNumberFormat="1" applyFont="1" applyFill="1" applyBorder="1" applyAlignment="1">
      <alignment horizontal="center" vertical="center" wrapText="1"/>
      <protection/>
    </xf>
    <xf numFmtId="181" fontId="6" fillId="33" borderId="15" xfId="68" applyNumberFormat="1" applyFont="1" applyFill="1" applyBorder="1" applyAlignment="1">
      <alignment horizontal="center" vertical="center" wrapText="1"/>
      <protection/>
    </xf>
    <xf numFmtId="183" fontId="6" fillId="33" borderId="12" xfId="68" applyNumberFormat="1" applyFont="1" applyFill="1" applyBorder="1" applyAlignment="1">
      <alignment horizontal="right" vertical="center" wrapText="1"/>
      <protection/>
    </xf>
    <xf numFmtId="0" fontId="12" fillId="0" borderId="16" xfId="0" applyNumberFormat="1" applyFont="1" applyFill="1" applyBorder="1" applyAlignment="1" applyProtection="1">
      <alignment vertical="center"/>
      <protection/>
    </xf>
    <xf numFmtId="0" fontId="12" fillId="0" borderId="13" xfId="0" applyNumberFormat="1" applyFont="1" applyFill="1" applyBorder="1" applyAlignment="1" applyProtection="1">
      <alignment vertical="center"/>
      <protection/>
    </xf>
    <xf numFmtId="181" fontId="10" fillId="33" borderId="11" xfId="68" applyNumberFormat="1" applyFont="1" applyFill="1" applyBorder="1" applyAlignment="1">
      <alignment horizontal="center" vertical="center" wrapText="1" shrinkToFit="1"/>
      <protection/>
    </xf>
    <xf numFmtId="0" fontId="6" fillId="33" borderId="14" xfId="68" applyNumberFormat="1" applyFont="1" applyFill="1" applyBorder="1" applyAlignment="1">
      <alignment horizontal="center" vertical="center" wrapText="1"/>
      <protection/>
    </xf>
    <xf numFmtId="0" fontId="6" fillId="33" borderId="15" xfId="68" applyNumberFormat="1" applyFont="1" applyFill="1" applyBorder="1" applyAlignment="1">
      <alignment horizontal="center" vertical="center" wrapText="1"/>
      <protection/>
    </xf>
    <xf numFmtId="183" fontId="10" fillId="33" borderId="13" xfId="0" applyNumberFormat="1" applyFont="1" applyFill="1" applyBorder="1" applyAlignment="1">
      <alignment horizontal="right" vertical="center" shrinkToFit="1"/>
    </xf>
    <xf numFmtId="181" fontId="10" fillId="33" borderId="17" xfId="68" applyNumberFormat="1" applyFont="1" applyFill="1" applyBorder="1" applyAlignment="1">
      <alignment horizontal="center" vertical="center" wrapText="1" shrinkToFit="1"/>
      <protection/>
    </xf>
    <xf numFmtId="0" fontId="4" fillId="33" borderId="16" xfId="0" applyFont="1" applyFill="1" applyBorder="1" applyAlignment="1" applyProtection="1">
      <alignment vertical="center"/>
      <protection/>
    </xf>
    <xf numFmtId="0" fontId="4" fillId="33" borderId="18" xfId="0" applyFont="1" applyFill="1" applyBorder="1" applyAlignment="1" applyProtection="1">
      <alignment vertical="center"/>
      <protection/>
    </xf>
    <xf numFmtId="181" fontId="10" fillId="33" borderId="12" xfId="68"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3" fillId="33" borderId="0" xfId="0" applyFont="1" applyFill="1" applyBorder="1" applyAlignment="1">
      <alignment horizontal="left" vertical="center" shrinkToFit="1"/>
    </xf>
    <xf numFmtId="49" fontId="2" fillId="33" borderId="0" xfId="0" applyNumberFormat="1" applyFont="1" applyFill="1" applyBorder="1" applyAlignment="1">
      <alignment horizontal="center" vertical="center" shrinkToFit="1"/>
    </xf>
    <xf numFmtId="49" fontId="2" fillId="33" borderId="0" xfId="0" applyNumberFormat="1" applyFont="1" applyFill="1" applyBorder="1" applyAlignment="1">
      <alignment vertical="center" shrinkToFit="1"/>
    </xf>
    <xf numFmtId="0" fontId="14" fillId="33" borderId="0" xfId="0" applyFont="1" applyFill="1" applyBorder="1" applyAlignment="1">
      <alignment horizontal="left" vertical="center" shrinkToFit="1"/>
    </xf>
    <xf numFmtId="0" fontId="14"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vertical="center"/>
      <protection/>
    </xf>
    <xf numFmtId="0" fontId="10" fillId="33" borderId="10" xfId="0" applyFont="1" applyFill="1" applyBorder="1" applyAlignment="1" applyProtection="1">
      <alignment horizontal="center" vertical="center"/>
      <protection/>
    </xf>
    <xf numFmtId="0" fontId="13" fillId="0" borderId="16" xfId="67" applyFont="1" applyBorder="1" applyAlignment="1" applyProtection="1">
      <alignment vertical="center"/>
      <protection/>
    </xf>
    <xf numFmtId="49" fontId="13" fillId="0" borderId="13" xfId="67" applyNumberFormat="1" applyFont="1" applyBorder="1" applyAlignment="1" applyProtection="1">
      <alignment vertical="center"/>
      <protection/>
    </xf>
    <xf numFmtId="0" fontId="13" fillId="0" borderId="13" xfId="67" applyFont="1" applyBorder="1" applyAlignment="1" applyProtection="1">
      <alignment vertical="center"/>
      <protection/>
    </xf>
    <xf numFmtId="0" fontId="13" fillId="0" borderId="13" xfId="67" applyFont="1" applyBorder="1" applyAlignment="1" applyProtection="1">
      <alignment horizontal="center" vertical="center" wrapText="1"/>
      <protection/>
    </xf>
    <xf numFmtId="0" fontId="13" fillId="0" borderId="13" xfId="0" applyFont="1" applyFill="1" applyBorder="1" applyAlignment="1" applyProtection="1">
      <alignment vertical="center"/>
      <protection/>
    </xf>
    <xf numFmtId="0" fontId="13" fillId="33" borderId="0" xfId="0" applyFont="1" applyFill="1" applyBorder="1" applyAlignment="1">
      <alignment horizontal="right" vertical="center" shrinkToFit="1"/>
    </xf>
    <xf numFmtId="49" fontId="13"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4" fillId="33" borderId="0" xfId="0" applyNumberFormat="1" applyFont="1" applyFill="1" applyBorder="1" applyAlignment="1">
      <alignment horizontal="left" shrinkToFit="1"/>
    </xf>
    <xf numFmtId="183" fontId="13" fillId="33" borderId="0" xfId="0" applyNumberFormat="1" applyFont="1" applyFill="1" applyBorder="1" applyAlignment="1">
      <alignment horizontal="left" vertical="center" shrinkToFit="1"/>
    </xf>
    <xf numFmtId="183" fontId="2" fillId="33" borderId="0" xfId="0" applyNumberFormat="1" applyFont="1" applyFill="1" applyBorder="1" applyAlignment="1">
      <alignment horizontal="center" vertical="center" shrinkToFit="1"/>
    </xf>
    <xf numFmtId="183" fontId="13" fillId="33" borderId="19" xfId="0" applyNumberFormat="1" applyFont="1" applyFill="1" applyBorder="1" applyAlignment="1">
      <alignment horizontal="left" vertical="center" shrinkToFit="1"/>
    </xf>
    <xf numFmtId="183" fontId="14" fillId="33" borderId="19" xfId="0" applyNumberFormat="1" applyFont="1" applyFill="1" applyBorder="1" applyAlignment="1">
      <alignment horizontal="left" vertical="center" shrinkToFit="1"/>
    </xf>
    <xf numFmtId="183" fontId="14" fillId="33" borderId="19" xfId="0" applyNumberFormat="1" applyFont="1" applyFill="1" applyBorder="1" applyAlignment="1">
      <alignment horizontal="right" vertical="center" shrinkToFit="1"/>
    </xf>
    <xf numFmtId="183" fontId="4" fillId="33" borderId="13" xfId="0" applyNumberFormat="1" applyFont="1" applyFill="1" applyBorder="1" applyAlignment="1">
      <alignment horizontal="center" vertical="center" shrinkToFit="1"/>
    </xf>
    <xf numFmtId="183" fontId="4" fillId="33" borderId="20" xfId="0" applyNumberFormat="1" applyFont="1" applyFill="1" applyBorder="1" applyAlignment="1">
      <alignment horizontal="center" vertical="center" wrapText="1" shrinkToFit="1"/>
    </xf>
    <xf numFmtId="183" fontId="4" fillId="33" borderId="21" xfId="0" applyNumberFormat="1" applyFont="1" applyFill="1" applyBorder="1" applyAlignment="1">
      <alignment horizontal="center" vertical="center" wrapText="1" shrinkToFit="1"/>
    </xf>
    <xf numFmtId="183" fontId="4" fillId="33" borderId="22" xfId="0" applyNumberFormat="1" applyFont="1" applyFill="1" applyBorder="1" applyAlignment="1">
      <alignment horizontal="center" vertical="center" shrinkToFit="1"/>
    </xf>
    <xf numFmtId="183" fontId="4" fillId="33" borderId="20" xfId="0" applyNumberFormat="1" applyFont="1" applyFill="1" applyBorder="1" applyAlignment="1">
      <alignment horizontal="center" vertical="center" shrinkToFit="1"/>
    </xf>
    <xf numFmtId="183" fontId="4" fillId="33" borderId="10" xfId="0" applyNumberFormat="1" applyFont="1" applyFill="1" applyBorder="1" applyAlignment="1">
      <alignment horizontal="center" vertical="center" wrapText="1" shrinkToFit="1"/>
    </xf>
    <xf numFmtId="183" fontId="4" fillId="33" borderId="10" xfId="0" applyNumberFormat="1" applyFont="1" applyFill="1" applyBorder="1" applyAlignment="1">
      <alignment horizontal="center" vertical="center" shrinkToFit="1"/>
    </xf>
    <xf numFmtId="183" fontId="4" fillId="33" borderId="23" xfId="0" applyNumberFormat="1" applyFont="1" applyFill="1" applyBorder="1" applyAlignment="1">
      <alignment horizontal="center" vertical="center" wrapText="1" shrinkToFit="1"/>
    </xf>
    <xf numFmtId="183" fontId="4" fillId="33" borderId="24" xfId="0" applyNumberFormat="1" applyFont="1" applyFill="1" applyBorder="1" applyAlignment="1">
      <alignment horizontal="center" vertical="center" shrinkToFit="1"/>
    </xf>
    <xf numFmtId="183" fontId="4" fillId="33" borderId="25" xfId="0" applyNumberFormat="1" applyFont="1" applyFill="1" applyBorder="1" applyAlignment="1">
      <alignment horizontal="center" vertical="center" shrinkToFit="1"/>
    </xf>
    <xf numFmtId="183" fontId="4" fillId="33" borderId="26" xfId="0" applyNumberFormat="1" applyFont="1" applyFill="1" applyBorder="1" applyAlignment="1">
      <alignment horizontal="center" vertical="center" wrapText="1" shrinkToFit="1"/>
    </xf>
    <xf numFmtId="183" fontId="10" fillId="33" borderId="10" xfId="0" applyNumberFormat="1" applyFont="1" applyFill="1" applyBorder="1" applyAlignment="1">
      <alignment horizontal="center" vertical="center" shrinkToFit="1"/>
    </xf>
    <xf numFmtId="183" fontId="10" fillId="33" borderId="10" xfId="0" applyNumberFormat="1" applyFont="1" applyFill="1" applyBorder="1" applyAlignment="1">
      <alignment horizontal="right" vertical="center" shrinkToFit="1"/>
    </xf>
    <xf numFmtId="183" fontId="10" fillId="33" borderId="27" xfId="0" applyNumberFormat="1" applyFont="1" applyFill="1" applyBorder="1" applyAlignment="1">
      <alignment horizontal="right" vertical="center" shrinkToFit="1"/>
    </xf>
    <xf numFmtId="183" fontId="10" fillId="33" borderId="28" xfId="0" applyNumberFormat="1" applyFont="1" applyFill="1" applyBorder="1" applyAlignment="1">
      <alignment horizontal="right" vertical="center" shrinkToFit="1"/>
    </xf>
    <xf numFmtId="183" fontId="4" fillId="33" borderId="10" xfId="0" applyNumberFormat="1" applyFont="1" applyFill="1" applyBorder="1" applyAlignment="1">
      <alignment horizontal="left" vertical="center" shrinkToFit="1"/>
    </xf>
    <xf numFmtId="183" fontId="9" fillId="33" borderId="10" xfId="0" applyNumberFormat="1" applyFont="1" applyFill="1" applyBorder="1" applyAlignment="1">
      <alignment horizontal="right"/>
    </xf>
    <xf numFmtId="183" fontId="4" fillId="33" borderId="16" xfId="0" applyNumberFormat="1" applyFont="1" applyFill="1" applyBorder="1" applyAlignment="1">
      <alignment horizontal="right" vertical="center" shrinkToFit="1"/>
    </xf>
    <xf numFmtId="183" fontId="9" fillId="33" borderId="10" xfId="0" applyNumberFormat="1" applyFont="1" applyFill="1" applyBorder="1" applyAlignment="1">
      <alignment/>
    </xf>
    <xf numFmtId="183" fontId="13" fillId="33" borderId="0" xfId="0" applyNumberFormat="1" applyFont="1" applyFill="1" applyBorder="1" applyAlignment="1">
      <alignment horizontal="right" vertical="center" shrinkToFit="1"/>
    </xf>
    <xf numFmtId="183" fontId="13" fillId="33" borderId="19" xfId="0" applyNumberFormat="1" applyFont="1" applyFill="1" applyBorder="1" applyAlignment="1">
      <alignment horizontal="right" vertical="center" shrinkToFit="1"/>
    </xf>
    <xf numFmtId="183" fontId="4" fillId="33" borderId="16" xfId="0" applyNumberFormat="1" applyFont="1" applyFill="1" applyBorder="1" applyAlignment="1">
      <alignment horizontal="center" vertical="center" wrapText="1" shrinkToFit="1"/>
    </xf>
    <xf numFmtId="183" fontId="9" fillId="33" borderId="18" xfId="0" applyNumberFormat="1" applyFont="1" applyFill="1" applyBorder="1" applyAlignment="1">
      <alignment horizontal="center" vertical="center" wrapText="1"/>
    </xf>
    <xf numFmtId="183" fontId="9" fillId="33" borderId="23" xfId="0" applyNumberFormat="1" applyFont="1" applyFill="1" applyBorder="1" applyAlignment="1">
      <alignment horizontal="center" vertical="center" wrapText="1"/>
    </xf>
    <xf numFmtId="183" fontId="9" fillId="33" borderId="16" xfId="0" applyNumberFormat="1" applyFont="1" applyFill="1" applyBorder="1" applyAlignment="1">
      <alignment horizontal="center" vertical="center" wrapText="1"/>
    </xf>
    <xf numFmtId="183" fontId="9" fillId="33" borderId="13" xfId="0" applyNumberFormat="1" applyFont="1" applyFill="1" applyBorder="1" applyAlignment="1">
      <alignment horizontal="center" vertical="center" wrapText="1"/>
    </xf>
    <xf numFmtId="183" fontId="4" fillId="33" borderId="13" xfId="0" applyNumberFormat="1" applyFont="1" applyFill="1" applyBorder="1" applyAlignment="1">
      <alignment horizontal="left" vertical="center" shrinkToFit="1"/>
    </xf>
    <xf numFmtId="183" fontId="4" fillId="33" borderId="16" xfId="0" applyNumberFormat="1" applyFont="1" applyFill="1" applyBorder="1" applyAlignment="1">
      <alignment horizontal="left" vertical="center" shrinkToFit="1"/>
    </xf>
    <xf numFmtId="183" fontId="15" fillId="33" borderId="0" xfId="0" applyNumberFormat="1" applyFont="1" applyFill="1" applyBorder="1" applyAlignment="1">
      <alignment horizontal="left" vertical="center" shrinkToFit="1"/>
    </xf>
    <xf numFmtId="183" fontId="14" fillId="33" borderId="0" xfId="0" applyNumberFormat="1" applyFont="1" applyFill="1" applyBorder="1" applyAlignment="1">
      <alignment horizontal="left" vertical="center" shrinkToFit="1"/>
    </xf>
    <xf numFmtId="182" fontId="3" fillId="33" borderId="0" xfId="0" applyNumberFormat="1" applyFont="1" applyFill="1" applyAlignment="1">
      <alignment horizontal="right" vertical="center" wrapText="1"/>
    </xf>
    <xf numFmtId="183" fontId="4" fillId="33" borderId="10" xfId="0" applyNumberFormat="1" applyFont="1" applyFill="1" applyBorder="1" applyAlignment="1">
      <alignment horizontal="right" vertical="center" shrinkToFit="1"/>
    </xf>
    <xf numFmtId="183" fontId="9" fillId="33" borderId="0" xfId="0" applyNumberFormat="1" applyFont="1" applyFill="1" applyBorder="1" applyAlignment="1">
      <alignment horizontal="left" vertical="center"/>
    </xf>
    <xf numFmtId="183" fontId="4" fillId="33" borderId="18" xfId="0" applyNumberFormat="1" applyFont="1" applyFill="1" applyBorder="1" applyAlignment="1">
      <alignment horizontal="left" vertical="center" shrinkToFit="1"/>
    </xf>
    <xf numFmtId="183" fontId="10" fillId="33" borderId="29" xfId="0" applyNumberFormat="1" applyFont="1" applyFill="1" applyBorder="1" applyAlignment="1">
      <alignment horizontal="center" vertical="center" shrinkToFit="1"/>
    </xf>
    <xf numFmtId="183" fontId="0" fillId="33" borderId="0" xfId="0" applyNumberFormat="1" applyFont="1" applyFill="1" applyAlignment="1">
      <alignment/>
    </xf>
    <xf numFmtId="183" fontId="2" fillId="33" borderId="0" xfId="0" applyNumberFormat="1" applyFont="1" applyFill="1" applyBorder="1" applyAlignment="1">
      <alignment vertical="center" shrinkToFit="1"/>
    </xf>
    <xf numFmtId="183" fontId="4" fillId="33" borderId="13" xfId="0" applyNumberFormat="1" applyFont="1" applyFill="1" applyBorder="1" applyAlignment="1">
      <alignment vertical="center" shrinkToFit="1"/>
    </xf>
    <xf numFmtId="4" fontId="13" fillId="0" borderId="13" xfId="69" applyNumberFormat="1" applyFont="1" applyBorder="1" applyAlignment="1" applyProtection="1">
      <alignment horizontal="right" vertical="center"/>
      <protection/>
    </xf>
    <xf numFmtId="4" fontId="13" fillId="0" borderId="13" xfId="69" applyNumberFormat="1" applyFont="1" applyBorder="1" applyAlignment="1" applyProtection="1">
      <alignment horizontal="right" vertical="center" wrapText="1"/>
      <protection/>
    </xf>
    <xf numFmtId="183" fontId="10" fillId="33" borderId="13" xfId="0" applyNumberFormat="1" applyFont="1" applyFill="1" applyBorder="1" applyAlignment="1">
      <alignment horizontal="center" vertical="center" shrinkToFi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13" xfId="67"/>
    <cellStyle name="常规 2" xfId="68"/>
    <cellStyle name="常规 3" xfId="69"/>
    <cellStyle name="常规 5" xfId="70"/>
    <cellStyle name="常规 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workbookViewId="0" topLeftCell="A1">
      <selection activeCell="B6" sqref="B6"/>
    </sheetView>
  </sheetViews>
  <sheetFormatPr defaultColWidth="9.00390625" defaultRowHeight="28.5" customHeight="1"/>
  <cols>
    <col min="1" max="4" width="28.625" style="68" customWidth="1"/>
    <col min="5" max="16384" width="9.00390625" style="68" customWidth="1"/>
  </cols>
  <sheetData>
    <row r="1" spans="1:5" ht="28.5" customHeight="1">
      <c r="A1" s="104" t="s">
        <v>0</v>
      </c>
      <c r="B1" s="105"/>
      <c r="C1" s="71"/>
      <c r="D1" s="95"/>
      <c r="E1" s="68" t="s">
        <v>1</v>
      </c>
    </row>
    <row r="2" spans="1:4" ht="28.5" customHeight="1">
      <c r="A2" s="72" t="s">
        <v>2</v>
      </c>
      <c r="B2" s="72"/>
      <c r="C2" s="72"/>
      <c r="D2" s="72"/>
    </row>
    <row r="3" spans="1:4" ht="28.5" customHeight="1">
      <c r="A3" s="73"/>
      <c r="B3" s="73"/>
      <c r="C3" s="73"/>
      <c r="D3" s="75" t="s">
        <v>3</v>
      </c>
    </row>
    <row r="4" spans="1:4" ht="28.5" customHeight="1">
      <c r="A4" s="76" t="s">
        <v>4</v>
      </c>
      <c r="B4" s="76"/>
      <c r="C4" s="76" t="s">
        <v>5</v>
      </c>
      <c r="D4" s="76"/>
    </row>
    <row r="5" spans="1:4" ht="28.5" customHeight="1">
      <c r="A5" s="76" t="s">
        <v>6</v>
      </c>
      <c r="B5" s="76" t="s">
        <v>7</v>
      </c>
      <c r="C5" s="76" t="s">
        <v>6</v>
      </c>
      <c r="D5" s="76" t="s">
        <v>8</v>
      </c>
    </row>
    <row r="6" spans="1:4" ht="28.5" customHeight="1">
      <c r="A6" s="102" t="s">
        <v>9</v>
      </c>
      <c r="B6" s="14">
        <v>53922620.93</v>
      </c>
      <c r="C6" s="102" t="s">
        <v>10</v>
      </c>
      <c r="D6" s="14">
        <v>53922620.93</v>
      </c>
    </row>
    <row r="7" spans="1:4" ht="28.5" customHeight="1">
      <c r="A7" s="102" t="s">
        <v>11</v>
      </c>
      <c r="B7" s="14"/>
      <c r="C7" s="102"/>
      <c r="D7" s="14"/>
    </row>
    <row r="8" spans="1:4" ht="28.5" customHeight="1">
      <c r="A8" s="102" t="s">
        <v>12</v>
      </c>
      <c r="B8" s="14"/>
      <c r="C8" s="102" t="s">
        <v>13</v>
      </c>
      <c r="D8" s="14"/>
    </row>
    <row r="9" spans="1:4" ht="28.5" customHeight="1">
      <c r="A9" s="116" t="s">
        <v>14</v>
      </c>
      <c r="B9" s="43">
        <f>SUM(B6:B8)</f>
        <v>53922620.93</v>
      </c>
      <c r="C9" s="116" t="s">
        <v>15</v>
      </c>
      <c r="D9" s="43">
        <f>SUM(D6:D8)</f>
        <v>53922620.93</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7"/>
  <sheetViews>
    <sheetView workbookViewId="0" topLeftCell="A1">
      <selection activeCell="H16" sqref="H16"/>
    </sheetView>
  </sheetViews>
  <sheetFormatPr defaultColWidth="9.00390625" defaultRowHeight="28.5" customHeight="1"/>
  <cols>
    <col min="1" max="3" width="5.625" style="2" customWidth="1"/>
    <col min="4" max="5" width="28.75390625" style="2" customWidth="1"/>
    <col min="6" max="7" width="14.50390625" style="2" customWidth="1"/>
    <col min="8" max="16384" width="9.00390625" style="2" customWidth="1"/>
  </cols>
  <sheetData>
    <row r="1" spans="1:3" ht="28.5" customHeight="1">
      <c r="A1" s="3" t="s">
        <v>260</v>
      </c>
      <c r="B1" s="3"/>
      <c r="C1" s="3"/>
    </row>
    <row r="2" spans="1:7" ht="73.5" customHeight="1">
      <c r="A2" s="4" t="s">
        <v>261</v>
      </c>
      <c r="B2" s="4"/>
      <c r="C2" s="4"/>
      <c r="D2" s="4"/>
      <c r="E2" s="4"/>
      <c r="F2" s="5"/>
      <c r="G2" s="5"/>
    </row>
    <row r="3" ht="28.5" customHeight="1">
      <c r="E3" s="6" t="s">
        <v>3</v>
      </c>
    </row>
    <row r="4" spans="1:5" s="1" customFormat="1" ht="28.5" customHeight="1">
      <c r="A4" s="7" t="s">
        <v>66</v>
      </c>
      <c r="B4" s="7"/>
      <c r="C4" s="7"/>
      <c r="D4" s="7" t="s">
        <v>67</v>
      </c>
      <c r="E4" s="8" t="s">
        <v>68</v>
      </c>
    </row>
    <row r="5" spans="1:5" s="1" customFormat="1" ht="28.5" customHeight="1">
      <c r="A5" s="7" t="s">
        <v>71</v>
      </c>
      <c r="B5" s="7" t="s">
        <v>72</v>
      </c>
      <c r="C5" s="7" t="s">
        <v>73</v>
      </c>
      <c r="D5" s="7"/>
      <c r="E5" s="9"/>
    </row>
    <row r="6" spans="1:5" s="1" customFormat="1" ht="28.5" customHeight="1">
      <c r="A6" s="10"/>
      <c r="B6" s="10"/>
      <c r="C6" s="10"/>
      <c r="D6" s="11" t="s">
        <v>157</v>
      </c>
      <c r="E6" s="12">
        <f>SUM(E7:E15)</f>
        <v>0</v>
      </c>
    </row>
    <row r="7" spans="1:5" s="1" customFormat="1" ht="28.5" customHeight="1">
      <c r="A7" s="13"/>
      <c r="B7" s="13"/>
      <c r="C7" s="13"/>
      <c r="D7" s="13"/>
      <c r="E7" s="13"/>
    </row>
    <row r="8" spans="1:5" s="1" customFormat="1" ht="28.5" customHeight="1">
      <c r="A8" s="13"/>
      <c r="B8" s="13"/>
      <c r="C8" s="13"/>
      <c r="D8" s="13"/>
      <c r="E8" s="13"/>
    </row>
    <row r="9" spans="1:5" s="1" customFormat="1" ht="28.5" customHeight="1">
      <c r="A9" s="13"/>
      <c r="B9" s="13"/>
      <c r="C9" s="13"/>
      <c r="D9" s="13"/>
      <c r="E9" s="13"/>
    </row>
    <row r="10" spans="1:5" s="1" customFormat="1" ht="28.5" customHeight="1">
      <c r="A10" s="13"/>
      <c r="B10" s="13"/>
      <c r="C10" s="13"/>
      <c r="D10" s="13"/>
      <c r="E10" s="13"/>
    </row>
    <row r="11" spans="1:5" s="1" customFormat="1" ht="28.5" customHeight="1">
      <c r="A11" s="13"/>
      <c r="B11" s="13"/>
      <c r="C11" s="13"/>
      <c r="D11" s="13"/>
      <c r="E11" s="13"/>
    </row>
    <row r="12" spans="1:5" s="1" customFormat="1" ht="28.5" customHeight="1">
      <c r="A12" s="13"/>
      <c r="B12" s="13"/>
      <c r="C12" s="13"/>
      <c r="D12" s="13"/>
      <c r="E12" s="13"/>
    </row>
    <row r="13" spans="1:5" s="1" customFormat="1" ht="28.5" customHeight="1">
      <c r="A13" s="13"/>
      <c r="B13" s="13"/>
      <c r="C13" s="13"/>
      <c r="D13" s="13"/>
      <c r="E13" s="13"/>
    </row>
    <row r="14" spans="1:5" s="1" customFormat="1" ht="28.5" customHeight="1">
      <c r="A14" s="13"/>
      <c r="B14" s="13"/>
      <c r="C14" s="13"/>
      <c r="D14" s="13"/>
      <c r="E14" s="13"/>
    </row>
    <row r="15" spans="1:5" s="1" customFormat="1" ht="28.5" customHeight="1">
      <c r="A15" s="13"/>
      <c r="B15" s="13"/>
      <c r="C15" s="13"/>
      <c r="D15" s="13"/>
      <c r="E15" s="13"/>
    </row>
    <row r="17" ht="28.5" customHeight="1">
      <c r="G17" s="14"/>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1" sqref="A21"/>
    </sheetView>
  </sheetViews>
  <sheetFormatPr defaultColWidth="9.00390625" defaultRowHeight="28.5" customHeight="1"/>
  <cols>
    <col min="1" max="1" width="44.125" style="68" customWidth="1"/>
    <col min="2" max="2" width="39.125" style="68" customWidth="1"/>
    <col min="3" max="3" width="28.875" style="68" customWidth="1"/>
    <col min="4" max="4" width="18.25390625" style="68" customWidth="1"/>
    <col min="5" max="16384" width="9.00390625" style="68" customWidth="1"/>
  </cols>
  <sheetData>
    <row r="1" spans="1:5" ht="28.5" customHeight="1">
      <c r="A1" s="104" t="s">
        <v>16</v>
      </c>
      <c r="B1" s="105"/>
      <c r="C1" s="71"/>
      <c r="D1" s="95"/>
      <c r="E1" s="68" t="s">
        <v>1</v>
      </c>
    </row>
    <row r="2" spans="1:4" ht="28.5" customHeight="1">
      <c r="A2" s="72" t="s">
        <v>17</v>
      </c>
      <c r="B2" s="72"/>
      <c r="C2" s="112"/>
      <c r="D2" s="112"/>
    </row>
    <row r="3" spans="1:3" ht="28.5" customHeight="1">
      <c r="A3" s="73"/>
      <c r="B3" s="75" t="s">
        <v>3</v>
      </c>
      <c r="C3" s="71"/>
    </row>
    <row r="4" spans="1:2" ht="28.5" customHeight="1">
      <c r="A4" s="76" t="s">
        <v>18</v>
      </c>
      <c r="B4" s="76" t="s">
        <v>7</v>
      </c>
    </row>
    <row r="5" spans="1:2" s="111" customFormat="1" ht="28.5" customHeight="1">
      <c r="A5" s="113" t="s">
        <v>9</v>
      </c>
      <c r="B5" s="114">
        <v>53922620.93</v>
      </c>
    </row>
    <row r="6" spans="1:2" ht="28.5" customHeight="1">
      <c r="A6" s="102" t="s">
        <v>19</v>
      </c>
      <c r="B6" s="115">
        <v>53922620.93</v>
      </c>
    </row>
    <row r="7" spans="1:2" ht="28.5" customHeight="1">
      <c r="A7" s="102" t="s">
        <v>20</v>
      </c>
      <c r="B7" s="115">
        <v>53922620.93</v>
      </c>
    </row>
    <row r="8" spans="1:2" ht="28.5" customHeight="1">
      <c r="A8" s="102" t="s">
        <v>21</v>
      </c>
      <c r="B8" s="14"/>
    </row>
    <row r="9" spans="1:2" ht="28.5" customHeight="1">
      <c r="A9" s="102" t="s">
        <v>22</v>
      </c>
      <c r="B9" s="14"/>
    </row>
    <row r="10" spans="1:2" ht="28.5" customHeight="1">
      <c r="A10" s="102" t="s">
        <v>23</v>
      </c>
      <c r="B10" s="14"/>
    </row>
    <row r="11" spans="1:2" ht="28.5" customHeight="1">
      <c r="A11" s="102" t="s">
        <v>24</v>
      </c>
      <c r="B11" s="14"/>
    </row>
    <row r="12" spans="1:2" ht="28.5" customHeight="1">
      <c r="A12" s="102" t="s">
        <v>25</v>
      </c>
      <c r="B12" s="14"/>
    </row>
    <row r="13" spans="1:2" ht="28.5" customHeight="1">
      <c r="A13" s="102" t="s">
        <v>26</v>
      </c>
      <c r="B13" s="14"/>
    </row>
    <row r="14" spans="1:2" ht="28.5" customHeight="1">
      <c r="A14" s="102" t="s">
        <v>27</v>
      </c>
      <c r="B14" s="14"/>
    </row>
    <row r="15" spans="1:2" ht="28.5" customHeight="1">
      <c r="A15" s="102" t="s">
        <v>28</v>
      </c>
      <c r="B15" s="14"/>
    </row>
    <row r="16" spans="1:2" ht="28.5" customHeight="1">
      <c r="A16" s="102" t="s">
        <v>11</v>
      </c>
      <c r="B16" s="14"/>
    </row>
    <row r="17" spans="1:2" ht="28.5" customHeight="1">
      <c r="A17" s="102" t="s">
        <v>12</v>
      </c>
      <c r="B17" s="14"/>
    </row>
    <row r="18" spans="1:2" ht="28.5" customHeight="1">
      <c r="A18" s="116" t="s">
        <v>14</v>
      </c>
      <c r="B18" s="43">
        <f>B17+B16+B5</f>
        <v>53922620.93</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B13" sqref="B13:B16"/>
    </sheetView>
  </sheetViews>
  <sheetFormatPr defaultColWidth="9.00390625" defaultRowHeight="28.5" customHeight="1"/>
  <cols>
    <col min="1" max="1" width="48.25390625" style="68" customWidth="1"/>
    <col min="2" max="2" width="39.625" style="68" customWidth="1"/>
    <col min="3" max="16384" width="9.00390625" style="68" customWidth="1"/>
  </cols>
  <sheetData>
    <row r="1" spans="1:3" ht="28.5" customHeight="1">
      <c r="A1" s="104" t="s">
        <v>29</v>
      </c>
      <c r="B1" s="105"/>
      <c r="C1" s="68" t="s">
        <v>1</v>
      </c>
    </row>
    <row r="2" spans="1:2" ht="28.5" customHeight="1">
      <c r="A2" s="72" t="s">
        <v>30</v>
      </c>
      <c r="B2" s="72"/>
    </row>
    <row r="3" spans="1:2" ht="28.5" customHeight="1">
      <c r="A3" s="71"/>
      <c r="B3" s="106" t="s">
        <v>3</v>
      </c>
    </row>
    <row r="4" spans="1:2" ht="28.5" customHeight="1">
      <c r="A4" s="82" t="s">
        <v>6</v>
      </c>
      <c r="B4" s="82" t="s">
        <v>8</v>
      </c>
    </row>
    <row r="5" spans="1:2" ht="28.5" customHeight="1">
      <c r="A5" s="102" t="s">
        <v>31</v>
      </c>
      <c r="B5" s="14">
        <v>20209030.16</v>
      </c>
    </row>
    <row r="6" spans="1:2" ht="28.5" customHeight="1">
      <c r="A6" s="102" t="s">
        <v>32</v>
      </c>
      <c r="B6" s="14"/>
    </row>
    <row r="7" spans="1:2" ht="28.5" customHeight="1">
      <c r="A7" s="102" t="s">
        <v>33</v>
      </c>
      <c r="B7" s="14">
        <v>960000</v>
      </c>
    </row>
    <row r="8" spans="1:2" ht="28.5" customHeight="1">
      <c r="A8" s="102" t="s">
        <v>34</v>
      </c>
      <c r="B8" s="14">
        <v>845605.54</v>
      </c>
    </row>
    <row r="9" spans="1:2" ht="28.5" customHeight="1">
      <c r="A9" s="102" t="s">
        <v>35</v>
      </c>
      <c r="B9" s="14"/>
    </row>
    <row r="10" spans="1:2" ht="28.5" customHeight="1">
      <c r="A10" s="102" t="s">
        <v>36</v>
      </c>
      <c r="B10" s="14"/>
    </row>
    <row r="11" spans="1:2" ht="28.5" customHeight="1">
      <c r="A11" s="102" t="s">
        <v>37</v>
      </c>
      <c r="B11" s="14">
        <v>717300</v>
      </c>
    </row>
    <row r="12" spans="1:2" ht="28.5" customHeight="1">
      <c r="A12" s="102" t="s">
        <v>38</v>
      </c>
      <c r="B12" s="14">
        <v>6809070.38</v>
      </c>
    </row>
    <row r="13" spans="1:2" ht="28.5" customHeight="1">
      <c r="A13" s="102" t="s">
        <v>39</v>
      </c>
      <c r="B13" s="14"/>
    </row>
    <row r="14" spans="1:2" ht="28.5" customHeight="1">
      <c r="A14" s="102" t="s">
        <v>40</v>
      </c>
      <c r="B14" s="14">
        <v>57000</v>
      </c>
    </row>
    <row r="15" spans="1:2" ht="28.5" customHeight="1">
      <c r="A15" s="102" t="s">
        <v>41</v>
      </c>
      <c r="B15" s="14"/>
    </row>
    <row r="16" spans="1:2" ht="28.5" customHeight="1">
      <c r="A16" s="102" t="s">
        <v>42</v>
      </c>
      <c r="B16" s="14">
        <v>22958558.14</v>
      </c>
    </row>
    <row r="17" spans="1:2" ht="28.5" customHeight="1">
      <c r="A17" s="102" t="s">
        <v>43</v>
      </c>
      <c r="B17" s="14">
        <v>1163972.6</v>
      </c>
    </row>
    <row r="18" spans="1:2" ht="28.5" customHeight="1">
      <c r="A18" s="102" t="s">
        <v>44</v>
      </c>
      <c r="B18" s="14">
        <v>202084.11</v>
      </c>
    </row>
    <row r="19" spans="1:2" ht="28.5" customHeight="1">
      <c r="A19" s="102" t="s">
        <v>45</v>
      </c>
      <c r="B19" s="107"/>
    </row>
    <row r="20" spans="1:2" ht="28.5" customHeight="1">
      <c r="A20" s="102" t="s">
        <v>46</v>
      </c>
      <c r="B20" s="107"/>
    </row>
    <row r="21" spans="1:2" ht="28.5" customHeight="1">
      <c r="A21" s="102" t="s">
        <v>47</v>
      </c>
      <c r="B21" s="107"/>
    </row>
    <row r="22" spans="1:2" ht="28.5" customHeight="1">
      <c r="A22" s="102" t="s">
        <v>48</v>
      </c>
      <c r="B22" s="107"/>
    </row>
    <row r="23" spans="1:2" ht="28.5" customHeight="1">
      <c r="A23" s="102" t="s">
        <v>49</v>
      </c>
      <c r="B23" s="107"/>
    </row>
    <row r="24" spans="1:2" ht="28.5" customHeight="1">
      <c r="A24" s="102" t="s">
        <v>50</v>
      </c>
      <c r="B24" s="107"/>
    </row>
    <row r="25" spans="1:2" ht="28.5" customHeight="1">
      <c r="A25" s="102" t="s">
        <v>51</v>
      </c>
      <c r="B25" s="107"/>
    </row>
    <row r="26" spans="1:2" ht="28.5" customHeight="1">
      <c r="A26" s="102" t="s">
        <v>52</v>
      </c>
      <c r="B26" s="107"/>
    </row>
    <row r="27" spans="1:2" ht="28.5" customHeight="1">
      <c r="A27" s="108" t="s">
        <v>53</v>
      </c>
      <c r="B27" s="107"/>
    </row>
    <row r="28" spans="1:2" ht="28.5" customHeight="1">
      <c r="A28" s="102" t="s">
        <v>54</v>
      </c>
      <c r="B28" s="107"/>
    </row>
    <row r="29" spans="1:2" ht="28.5" customHeight="1">
      <c r="A29" s="102" t="s">
        <v>55</v>
      </c>
      <c r="B29" s="107"/>
    </row>
    <row r="30" spans="1:2" ht="28.5" customHeight="1">
      <c r="A30" s="102" t="s">
        <v>56</v>
      </c>
      <c r="B30" s="107"/>
    </row>
    <row r="31" spans="1:2" ht="28.5" customHeight="1">
      <c r="A31" s="102" t="s">
        <v>57</v>
      </c>
      <c r="B31" s="14"/>
    </row>
    <row r="32" spans="1:2" ht="28.5" customHeight="1">
      <c r="A32" s="109" t="s">
        <v>58</v>
      </c>
      <c r="B32" s="14"/>
    </row>
    <row r="33" spans="1:2" ht="28.5" customHeight="1">
      <c r="A33" s="109" t="s">
        <v>59</v>
      </c>
      <c r="B33" s="14"/>
    </row>
    <row r="34" spans="1:2" ht="28.5" customHeight="1">
      <c r="A34" s="109"/>
      <c r="B34" s="14"/>
    </row>
    <row r="35" spans="1:2" ht="28.5" customHeight="1">
      <c r="A35" s="109" t="s">
        <v>10</v>
      </c>
      <c r="B35" s="14">
        <f>SUM(B5:B33)</f>
        <v>53922620.93</v>
      </c>
    </row>
    <row r="36" spans="1:2" ht="28.5" customHeight="1">
      <c r="A36" s="109"/>
      <c r="B36" s="14"/>
    </row>
    <row r="37" spans="1:2" ht="28.5" customHeight="1">
      <c r="A37" s="109" t="s">
        <v>60</v>
      </c>
      <c r="B37" s="94"/>
    </row>
    <row r="38" spans="1:2" ht="28.5" customHeight="1">
      <c r="A38" s="110" t="s">
        <v>15</v>
      </c>
      <c r="B38" s="43">
        <f>B37+B35</f>
        <v>53922620.93</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69"/>
  <sheetViews>
    <sheetView workbookViewId="0" topLeftCell="A1">
      <selection activeCell="G11" sqref="G11:I11"/>
    </sheetView>
  </sheetViews>
  <sheetFormatPr defaultColWidth="9.00390625" defaultRowHeight="28.5" customHeight="1"/>
  <cols>
    <col min="1" max="1" width="26.375" style="68" customWidth="1"/>
    <col min="2" max="2" width="14.625" style="68" customWidth="1"/>
    <col min="3" max="3" width="8.375" style="68" customWidth="1"/>
    <col min="4" max="4" width="6.625" style="68" customWidth="1"/>
    <col min="5" max="5" width="5.625" style="68" customWidth="1"/>
    <col min="6" max="6" width="19.25390625" style="68" customWidth="1"/>
    <col min="7" max="7" width="15.50390625" style="68" customWidth="1"/>
    <col min="8" max="8" width="14.625" style="68" customWidth="1"/>
    <col min="9" max="9" width="13.375" style="68" customWidth="1"/>
    <col min="10" max="11" width="15.625" style="69" customWidth="1"/>
    <col min="12" max="12" width="15.625" style="68" customWidth="1"/>
    <col min="13" max="16384" width="9.00390625" style="68" customWidth="1"/>
  </cols>
  <sheetData>
    <row r="1" spans="1:10" ht="28.5" customHeight="1">
      <c r="A1" s="15" t="s">
        <v>61</v>
      </c>
      <c r="C1" s="70"/>
      <c r="D1" s="71"/>
      <c r="E1" s="71"/>
      <c r="F1" s="71"/>
      <c r="G1" s="71"/>
      <c r="H1" s="71"/>
      <c r="I1" s="95"/>
      <c r="J1" s="69" t="s">
        <v>1</v>
      </c>
    </row>
    <row r="2" spans="1:12" ht="28.5" customHeight="1">
      <c r="A2" s="72" t="s">
        <v>62</v>
      </c>
      <c r="B2" s="72"/>
      <c r="C2" s="72"/>
      <c r="D2" s="72"/>
      <c r="E2" s="72"/>
      <c r="F2" s="72"/>
      <c r="G2" s="72"/>
      <c r="H2" s="72"/>
      <c r="I2" s="72"/>
      <c r="J2" s="72"/>
      <c r="K2" s="72"/>
      <c r="L2" s="72"/>
    </row>
    <row r="3" spans="3:12" ht="28.5" customHeight="1">
      <c r="C3" s="73"/>
      <c r="D3" s="74"/>
      <c r="E3" s="74"/>
      <c r="F3" s="74"/>
      <c r="G3" s="74"/>
      <c r="H3" s="75"/>
      <c r="K3" s="96"/>
      <c r="L3" s="6" t="s">
        <v>3</v>
      </c>
    </row>
    <row r="4" spans="1:12" ht="28.5" customHeight="1">
      <c r="A4" s="76" t="s">
        <v>4</v>
      </c>
      <c r="B4" s="76"/>
      <c r="C4" s="77" t="s">
        <v>63</v>
      </c>
      <c r="D4" s="78"/>
      <c r="E4" s="78"/>
      <c r="F4" s="78"/>
      <c r="G4" s="78"/>
      <c r="H4" s="78"/>
      <c r="I4" s="78"/>
      <c r="J4" s="78"/>
      <c r="K4" s="78"/>
      <c r="L4" s="86"/>
    </row>
    <row r="5" spans="1:12" ht="28.5" customHeight="1">
      <c r="A5" s="79" t="s">
        <v>64</v>
      </c>
      <c r="B5" s="80" t="s">
        <v>65</v>
      </c>
      <c r="C5" s="79" t="s">
        <v>66</v>
      </c>
      <c r="D5" s="79"/>
      <c r="E5" s="80"/>
      <c r="F5" s="81" t="s">
        <v>67</v>
      </c>
      <c r="G5" s="82" t="s">
        <v>68</v>
      </c>
      <c r="H5" s="83" t="s">
        <v>69</v>
      </c>
      <c r="I5" s="97"/>
      <c r="J5" s="98" t="s">
        <v>70</v>
      </c>
      <c r="K5" s="99"/>
      <c r="L5" s="100"/>
    </row>
    <row r="6" spans="1:12" ht="28.5" customHeight="1">
      <c r="A6" s="84"/>
      <c r="B6" s="85"/>
      <c r="C6" s="82" t="s">
        <v>71</v>
      </c>
      <c r="D6" s="82" t="s">
        <v>72</v>
      </c>
      <c r="E6" s="82" t="s">
        <v>73</v>
      </c>
      <c r="F6" s="81"/>
      <c r="G6" s="82"/>
      <c r="H6" s="86" t="s">
        <v>74</v>
      </c>
      <c r="I6" s="79" t="s">
        <v>75</v>
      </c>
      <c r="J6" s="101" t="s">
        <v>76</v>
      </c>
      <c r="K6" s="101" t="s">
        <v>77</v>
      </c>
      <c r="L6" s="101" t="s">
        <v>78</v>
      </c>
    </row>
    <row r="7" spans="1:12" s="67" customFormat="1" ht="28.5" customHeight="1">
      <c r="A7" s="87" t="s">
        <v>79</v>
      </c>
      <c r="B7" s="88">
        <f>SUM(B8:B69)</f>
        <v>53922620.93</v>
      </c>
      <c r="C7" s="89"/>
      <c r="D7" s="90"/>
      <c r="E7" s="90"/>
      <c r="F7" s="90" t="s">
        <v>80</v>
      </c>
      <c r="G7" s="88">
        <f>G9+G24+G27+G32+G36+G48+G51+G58+G65</f>
        <v>53922620.93</v>
      </c>
      <c r="H7" s="88">
        <f>H9+H24+H27+H32+H36+H48+H51+H58+H65</f>
        <v>17586713.54</v>
      </c>
      <c r="I7" s="88">
        <f>I9+I24+I27+I32+I36+I48+I51+I58+I65</f>
        <v>36335907.39</v>
      </c>
      <c r="J7" s="88">
        <f>J9+J24+J27+J32+J36+J48+J51+J58+J65</f>
        <v>53922620.93</v>
      </c>
      <c r="K7" s="88">
        <f>SUM(K8:K69)</f>
        <v>0</v>
      </c>
      <c r="L7" s="88">
        <f>SUM(L8:L69)</f>
        <v>0</v>
      </c>
    </row>
    <row r="8" spans="1:12" ht="28.5" customHeight="1">
      <c r="A8" s="91" t="s">
        <v>81</v>
      </c>
      <c r="B8" s="92">
        <v>53922620.93</v>
      </c>
      <c r="C8" s="93"/>
      <c r="D8" s="14"/>
      <c r="E8" s="14"/>
      <c r="F8" s="93"/>
      <c r="G8" s="14"/>
      <c r="H8" s="14"/>
      <c r="I8" s="93"/>
      <c r="J8" s="14"/>
      <c r="K8" s="14"/>
      <c r="L8" s="93"/>
    </row>
    <row r="9" spans="1:12" ht="28.5" customHeight="1">
      <c r="A9" s="91"/>
      <c r="B9" s="94"/>
      <c r="C9" s="59">
        <v>201</v>
      </c>
      <c r="D9" s="60"/>
      <c r="E9" s="61"/>
      <c r="F9" s="62" t="s">
        <v>82</v>
      </c>
      <c r="G9" s="14">
        <v>20209030.16</v>
      </c>
      <c r="H9" s="14">
        <v>15502850.16</v>
      </c>
      <c r="I9" s="14">
        <v>4706180</v>
      </c>
      <c r="J9" s="14">
        <v>20209030.16</v>
      </c>
      <c r="K9" s="102"/>
      <c r="L9" s="103"/>
    </row>
    <row r="10" spans="1:12" ht="28.5" customHeight="1">
      <c r="A10" s="91"/>
      <c r="B10" s="94"/>
      <c r="C10" s="59"/>
      <c r="D10" s="60" t="s">
        <v>83</v>
      </c>
      <c r="E10" s="61"/>
      <c r="F10" s="62" t="s">
        <v>84</v>
      </c>
      <c r="G10" s="14">
        <v>10000</v>
      </c>
      <c r="H10" s="14"/>
      <c r="I10" s="14">
        <v>10000</v>
      </c>
      <c r="J10" s="14">
        <v>10000</v>
      </c>
      <c r="K10" s="102"/>
      <c r="L10" s="103"/>
    </row>
    <row r="11" spans="1:12" ht="28.5" customHeight="1">
      <c r="A11" s="91"/>
      <c r="B11" s="94"/>
      <c r="C11" s="59">
        <v>201</v>
      </c>
      <c r="D11" s="60" t="s">
        <v>83</v>
      </c>
      <c r="E11" s="61" t="s">
        <v>85</v>
      </c>
      <c r="F11" s="62" t="s">
        <v>86</v>
      </c>
      <c r="G11" s="14">
        <v>10000</v>
      </c>
      <c r="H11" s="14"/>
      <c r="I11" s="14">
        <v>10000</v>
      </c>
      <c r="J11" s="14">
        <v>10000</v>
      </c>
      <c r="K11" s="102"/>
      <c r="L11" s="103"/>
    </row>
    <row r="12" spans="1:12" ht="28.5" customHeight="1">
      <c r="A12" s="91"/>
      <c r="B12" s="94"/>
      <c r="C12" s="59"/>
      <c r="D12" s="60" t="s">
        <v>87</v>
      </c>
      <c r="E12" s="61"/>
      <c r="F12" s="62" t="s">
        <v>88</v>
      </c>
      <c r="G12" s="14">
        <v>18057601.16</v>
      </c>
      <c r="H12" s="14">
        <v>15502850.16</v>
      </c>
      <c r="I12" s="14">
        <v>2554751</v>
      </c>
      <c r="J12" s="14">
        <v>18057601.16</v>
      </c>
      <c r="K12" s="102"/>
      <c r="L12" s="103"/>
    </row>
    <row r="13" spans="1:12" ht="28.5" customHeight="1">
      <c r="A13" s="91"/>
      <c r="B13" s="94"/>
      <c r="C13" s="59">
        <v>201</v>
      </c>
      <c r="D13" s="60" t="s">
        <v>87</v>
      </c>
      <c r="E13" s="61" t="s">
        <v>83</v>
      </c>
      <c r="F13" s="62" t="s">
        <v>89</v>
      </c>
      <c r="G13" s="14">
        <v>15502850.16</v>
      </c>
      <c r="H13" s="14">
        <v>15502850.16</v>
      </c>
      <c r="I13" s="14"/>
      <c r="J13" s="14">
        <v>15502850.16</v>
      </c>
      <c r="K13" s="102"/>
      <c r="L13" s="103"/>
    </row>
    <row r="14" spans="1:12" ht="28.5" customHeight="1">
      <c r="A14" s="91"/>
      <c r="B14" s="94"/>
      <c r="C14" s="59">
        <v>201</v>
      </c>
      <c r="D14" s="60" t="s">
        <v>87</v>
      </c>
      <c r="E14" s="61" t="s">
        <v>90</v>
      </c>
      <c r="F14" s="62" t="s">
        <v>91</v>
      </c>
      <c r="G14" s="14">
        <v>2504751</v>
      </c>
      <c r="H14" s="14"/>
      <c r="I14" s="14">
        <v>2504751</v>
      </c>
      <c r="J14" s="14">
        <v>2504751</v>
      </c>
      <c r="K14" s="102"/>
      <c r="L14" s="103"/>
    </row>
    <row r="15" spans="1:12" ht="28.5" customHeight="1">
      <c r="A15" s="91"/>
      <c r="B15" s="94"/>
      <c r="C15" s="59">
        <v>201</v>
      </c>
      <c r="D15" s="60" t="s">
        <v>87</v>
      </c>
      <c r="E15" s="61" t="s">
        <v>92</v>
      </c>
      <c r="F15" s="62" t="s">
        <v>93</v>
      </c>
      <c r="G15" s="14">
        <v>50000</v>
      </c>
      <c r="H15" s="14"/>
      <c r="I15" s="14">
        <v>50000</v>
      </c>
      <c r="J15" s="14">
        <v>50000</v>
      </c>
      <c r="K15" s="102"/>
      <c r="L15" s="103"/>
    </row>
    <row r="16" spans="1:12" ht="28.5" customHeight="1">
      <c r="A16" s="91"/>
      <c r="B16" s="94"/>
      <c r="C16" s="59"/>
      <c r="D16" s="60" t="s">
        <v>94</v>
      </c>
      <c r="E16" s="61"/>
      <c r="F16" s="62" t="s">
        <v>95</v>
      </c>
      <c r="G16" s="14">
        <v>12500</v>
      </c>
      <c r="H16" s="14"/>
      <c r="I16" s="14">
        <v>12500</v>
      </c>
      <c r="J16" s="14">
        <v>12500</v>
      </c>
      <c r="K16" s="102"/>
      <c r="L16" s="103"/>
    </row>
    <row r="17" spans="1:12" ht="28.5" customHeight="1">
      <c r="A17" s="91"/>
      <c r="B17" s="94"/>
      <c r="C17" s="59">
        <v>201</v>
      </c>
      <c r="D17" s="60" t="s">
        <v>94</v>
      </c>
      <c r="E17" s="61" t="s">
        <v>96</v>
      </c>
      <c r="F17" s="62" t="s">
        <v>97</v>
      </c>
      <c r="G17" s="14">
        <v>12500</v>
      </c>
      <c r="H17" s="14"/>
      <c r="I17" s="14">
        <v>12500</v>
      </c>
      <c r="J17" s="14">
        <v>12500</v>
      </c>
      <c r="K17" s="102"/>
      <c r="L17" s="103"/>
    </row>
    <row r="18" spans="1:12" ht="28.5" customHeight="1">
      <c r="A18" s="91"/>
      <c r="B18" s="94"/>
      <c r="C18" s="59"/>
      <c r="D18" s="60" t="s">
        <v>98</v>
      </c>
      <c r="E18" s="61"/>
      <c r="F18" s="62" t="s">
        <v>99</v>
      </c>
      <c r="G18" s="14">
        <v>26429</v>
      </c>
      <c r="H18" s="14"/>
      <c r="I18" s="14">
        <v>26429</v>
      </c>
      <c r="J18" s="14">
        <v>26429</v>
      </c>
      <c r="K18" s="102"/>
      <c r="L18" s="103"/>
    </row>
    <row r="19" spans="1:12" ht="28.5" customHeight="1">
      <c r="A19" s="91"/>
      <c r="B19" s="94"/>
      <c r="C19" s="59">
        <v>201</v>
      </c>
      <c r="D19" s="60" t="s">
        <v>98</v>
      </c>
      <c r="E19" s="61" t="s">
        <v>90</v>
      </c>
      <c r="F19" s="62" t="s">
        <v>91</v>
      </c>
      <c r="G19" s="14">
        <v>26429</v>
      </c>
      <c r="H19" s="14"/>
      <c r="I19" s="14">
        <v>26429</v>
      </c>
      <c r="J19" s="14">
        <v>26429</v>
      </c>
      <c r="K19" s="102"/>
      <c r="L19" s="103"/>
    </row>
    <row r="20" spans="1:12" ht="28.5" customHeight="1">
      <c r="A20" s="91"/>
      <c r="B20" s="94"/>
      <c r="C20" s="59"/>
      <c r="D20" s="60" t="s">
        <v>100</v>
      </c>
      <c r="E20" s="61"/>
      <c r="F20" s="62" t="s">
        <v>101</v>
      </c>
      <c r="G20" s="14">
        <v>1982500</v>
      </c>
      <c r="H20" s="14"/>
      <c r="I20" s="14">
        <v>1982500</v>
      </c>
      <c r="J20" s="14">
        <v>1982500</v>
      </c>
      <c r="K20" s="102"/>
      <c r="L20" s="103"/>
    </row>
    <row r="21" spans="1:12" ht="28.5" customHeight="1">
      <c r="A21" s="91"/>
      <c r="B21" s="94"/>
      <c r="C21" s="59">
        <v>201</v>
      </c>
      <c r="D21" s="60" t="s">
        <v>100</v>
      </c>
      <c r="E21" s="61" t="s">
        <v>90</v>
      </c>
      <c r="F21" s="62" t="s">
        <v>91</v>
      </c>
      <c r="G21" s="14">
        <v>1982500</v>
      </c>
      <c r="H21" s="14"/>
      <c r="I21" s="14">
        <v>1982500</v>
      </c>
      <c r="J21" s="14">
        <v>1982500</v>
      </c>
      <c r="K21" s="102"/>
      <c r="L21" s="103"/>
    </row>
    <row r="22" spans="1:12" ht="28.5" customHeight="1">
      <c r="A22" s="91"/>
      <c r="B22" s="94"/>
      <c r="C22" s="59"/>
      <c r="D22" s="60" t="s">
        <v>102</v>
      </c>
      <c r="E22" s="61"/>
      <c r="F22" s="62" t="s">
        <v>103</v>
      </c>
      <c r="G22" s="14">
        <v>120000</v>
      </c>
      <c r="H22" s="14"/>
      <c r="I22" s="14">
        <v>120000</v>
      </c>
      <c r="J22" s="14">
        <v>120000</v>
      </c>
      <c r="K22" s="102"/>
      <c r="L22" s="103"/>
    </row>
    <row r="23" spans="1:12" ht="28.5" customHeight="1">
      <c r="A23" s="91"/>
      <c r="B23" s="94"/>
      <c r="C23" s="59">
        <v>201</v>
      </c>
      <c r="D23" s="60" t="s">
        <v>102</v>
      </c>
      <c r="E23" s="61" t="s">
        <v>90</v>
      </c>
      <c r="F23" s="62" t="s">
        <v>91</v>
      </c>
      <c r="G23" s="14">
        <v>120000</v>
      </c>
      <c r="H23" s="14"/>
      <c r="I23" s="14">
        <v>120000</v>
      </c>
      <c r="J23" s="14">
        <v>120000</v>
      </c>
      <c r="K23" s="102"/>
      <c r="L23" s="103"/>
    </row>
    <row r="24" spans="1:12" ht="28.5" customHeight="1">
      <c r="A24" s="91"/>
      <c r="B24" s="94"/>
      <c r="C24" s="59">
        <v>203</v>
      </c>
      <c r="D24" s="60"/>
      <c r="E24" s="61"/>
      <c r="F24" s="62" t="s">
        <v>104</v>
      </c>
      <c r="G24" s="14">
        <v>960000</v>
      </c>
      <c r="H24" s="14"/>
      <c r="I24" s="14">
        <v>960000</v>
      </c>
      <c r="J24" s="14">
        <v>960000</v>
      </c>
      <c r="K24" s="102"/>
      <c r="L24" s="103"/>
    </row>
    <row r="25" spans="1:12" ht="28.5" customHeight="1">
      <c r="A25" s="91"/>
      <c r="B25" s="94"/>
      <c r="C25" s="59"/>
      <c r="D25" s="60" t="s">
        <v>105</v>
      </c>
      <c r="E25" s="61"/>
      <c r="F25" s="62" t="s">
        <v>106</v>
      </c>
      <c r="G25" s="14">
        <v>960000</v>
      </c>
      <c r="H25" s="14"/>
      <c r="I25" s="14">
        <v>960000</v>
      </c>
      <c r="J25" s="14">
        <v>960000</v>
      </c>
      <c r="K25" s="102"/>
      <c r="L25" s="103"/>
    </row>
    <row r="26" spans="1:12" ht="28.5" customHeight="1">
      <c r="A26" s="91"/>
      <c r="B26" s="94"/>
      <c r="C26" s="59">
        <v>203</v>
      </c>
      <c r="D26" s="60" t="s">
        <v>105</v>
      </c>
      <c r="E26" s="61" t="s">
        <v>87</v>
      </c>
      <c r="F26" s="62" t="s">
        <v>107</v>
      </c>
      <c r="G26" s="14">
        <v>960000</v>
      </c>
      <c r="H26" s="14"/>
      <c r="I26" s="14">
        <v>960000</v>
      </c>
      <c r="J26" s="14">
        <v>960000</v>
      </c>
      <c r="K26" s="102"/>
      <c r="L26" s="103"/>
    </row>
    <row r="27" spans="1:12" ht="28.5" customHeight="1">
      <c r="A27" s="91"/>
      <c r="B27" s="94"/>
      <c r="C27" s="59">
        <v>204</v>
      </c>
      <c r="D27" s="60"/>
      <c r="E27" s="61"/>
      <c r="F27" s="62" t="s">
        <v>108</v>
      </c>
      <c r="G27" s="14">
        <v>845605.54</v>
      </c>
      <c r="H27" s="14"/>
      <c r="I27" s="14">
        <v>845605.54</v>
      </c>
      <c r="J27" s="14">
        <v>845605.54</v>
      </c>
      <c r="K27" s="102"/>
      <c r="L27" s="103"/>
    </row>
    <row r="28" spans="1:12" ht="28.5" customHeight="1">
      <c r="A28" s="91"/>
      <c r="B28" s="94"/>
      <c r="C28" s="59"/>
      <c r="D28" s="60" t="s">
        <v>90</v>
      </c>
      <c r="E28" s="61"/>
      <c r="F28" s="62" t="s">
        <v>109</v>
      </c>
      <c r="G28" s="14">
        <v>25605.54</v>
      </c>
      <c r="H28" s="14"/>
      <c r="I28" s="14">
        <v>25605.54</v>
      </c>
      <c r="J28" s="14">
        <v>25605.54</v>
      </c>
      <c r="K28" s="102"/>
      <c r="L28" s="103"/>
    </row>
    <row r="29" spans="1:12" ht="28.5" customHeight="1">
      <c r="A29" s="91"/>
      <c r="B29" s="94"/>
      <c r="C29" s="59">
        <v>204</v>
      </c>
      <c r="D29" s="60" t="s">
        <v>90</v>
      </c>
      <c r="E29" s="61" t="s">
        <v>90</v>
      </c>
      <c r="F29" s="62" t="s">
        <v>91</v>
      </c>
      <c r="G29" s="14">
        <v>25605.54</v>
      </c>
      <c r="H29" s="14"/>
      <c r="I29" s="14">
        <v>25605.54</v>
      </c>
      <c r="J29" s="14">
        <v>25605.54</v>
      </c>
      <c r="K29" s="102"/>
      <c r="L29" s="103"/>
    </row>
    <row r="30" spans="1:12" ht="28.5" customHeight="1">
      <c r="A30" s="91"/>
      <c r="B30" s="94"/>
      <c r="C30" s="59"/>
      <c r="D30" s="60" t="s">
        <v>92</v>
      </c>
      <c r="E30" s="61"/>
      <c r="F30" s="62" t="s">
        <v>110</v>
      </c>
      <c r="G30" s="14">
        <v>820000</v>
      </c>
      <c r="H30" s="14"/>
      <c r="I30" s="14">
        <v>820000</v>
      </c>
      <c r="J30" s="14">
        <v>820000</v>
      </c>
      <c r="K30" s="102"/>
      <c r="L30" s="103"/>
    </row>
    <row r="31" spans="1:12" ht="28.5" customHeight="1">
      <c r="A31" s="91"/>
      <c r="B31" s="94"/>
      <c r="C31" s="59">
        <v>204</v>
      </c>
      <c r="D31" s="60" t="s">
        <v>92</v>
      </c>
      <c r="E31" s="61" t="s">
        <v>83</v>
      </c>
      <c r="F31" s="62" t="s">
        <v>111</v>
      </c>
      <c r="G31" s="14">
        <v>820000</v>
      </c>
      <c r="H31" s="14"/>
      <c r="I31" s="14">
        <v>820000</v>
      </c>
      <c r="J31" s="14">
        <v>820000</v>
      </c>
      <c r="K31" s="102"/>
      <c r="L31" s="103"/>
    </row>
    <row r="32" spans="1:12" ht="28.5" customHeight="1">
      <c r="A32" s="91"/>
      <c r="B32" s="94"/>
      <c r="C32" s="59">
        <v>207</v>
      </c>
      <c r="D32" s="60"/>
      <c r="E32" s="61"/>
      <c r="F32" s="62" t="s">
        <v>112</v>
      </c>
      <c r="G32" s="14">
        <v>717300</v>
      </c>
      <c r="H32" s="14"/>
      <c r="I32" s="14">
        <v>717300</v>
      </c>
      <c r="J32" s="14">
        <v>717300</v>
      </c>
      <c r="K32" s="102"/>
      <c r="L32" s="103"/>
    </row>
    <row r="33" spans="1:12" ht="28.5" customHeight="1">
      <c r="A33" s="91"/>
      <c r="B33" s="94"/>
      <c r="C33" s="59"/>
      <c r="D33" s="60" t="s">
        <v>83</v>
      </c>
      <c r="E33" s="61"/>
      <c r="F33" s="62" t="s">
        <v>113</v>
      </c>
      <c r="G33" s="14">
        <v>717300</v>
      </c>
      <c r="H33" s="14"/>
      <c r="I33" s="14">
        <v>717300</v>
      </c>
      <c r="J33" s="14">
        <v>717300</v>
      </c>
      <c r="K33" s="102"/>
      <c r="L33" s="103"/>
    </row>
    <row r="34" spans="1:12" ht="28.5" customHeight="1">
      <c r="A34" s="91"/>
      <c r="B34" s="94"/>
      <c r="C34" s="59">
        <v>207</v>
      </c>
      <c r="D34" s="60" t="s">
        <v>83</v>
      </c>
      <c r="E34" s="61" t="s">
        <v>114</v>
      </c>
      <c r="F34" s="62" t="s">
        <v>115</v>
      </c>
      <c r="G34" s="14">
        <v>187300</v>
      </c>
      <c r="H34" s="14"/>
      <c r="I34" s="14">
        <v>187300</v>
      </c>
      <c r="J34" s="14">
        <v>187300</v>
      </c>
      <c r="K34" s="102"/>
      <c r="L34" s="103"/>
    </row>
    <row r="35" spans="1:12" ht="28.5" customHeight="1">
      <c r="A35" s="91"/>
      <c r="B35" s="94"/>
      <c r="C35" s="59">
        <v>207</v>
      </c>
      <c r="D35" s="60" t="s">
        <v>83</v>
      </c>
      <c r="E35" s="61" t="s">
        <v>92</v>
      </c>
      <c r="F35" s="62" t="s">
        <v>116</v>
      </c>
      <c r="G35" s="14">
        <v>530000</v>
      </c>
      <c r="H35" s="14"/>
      <c r="I35" s="14">
        <v>530000</v>
      </c>
      <c r="J35" s="14">
        <v>530000</v>
      </c>
      <c r="K35" s="102"/>
      <c r="L35" s="103"/>
    </row>
    <row r="36" spans="1:12" ht="28.5" customHeight="1">
      <c r="A36" s="91"/>
      <c r="B36" s="94"/>
      <c r="C36" s="59">
        <v>208</v>
      </c>
      <c r="D36" s="60"/>
      <c r="E36" s="61"/>
      <c r="F36" s="62" t="s">
        <v>117</v>
      </c>
      <c r="G36" s="14">
        <v>6809070.38</v>
      </c>
      <c r="H36" s="14">
        <v>2083863.38</v>
      </c>
      <c r="I36" s="14">
        <v>4725207</v>
      </c>
      <c r="J36" s="14">
        <v>6809070.38</v>
      </c>
      <c r="K36" s="102"/>
      <c r="L36" s="103"/>
    </row>
    <row r="37" spans="1:12" ht="28.5" customHeight="1">
      <c r="A37" s="91"/>
      <c r="B37" s="94"/>
      <c r="C37" s="59"/>
      <c r="D37" s="60" t="s">
        <v>83</v>
      </c>
      <c r="E37" s="61"/>
      <c r="F37" s="62" t="s">
        <v>118</v>
      </c>
      <c r="G37" s="14">
        <v>2021151.38</v>
      </c>
      <c r="H37" s="14">
        <v>2021151.38</v>
      </c>
      <c r="I37" s="14"/>
      <c r="J37" s="14">
        <v>2021151.38</v>
      </c>
      <c r="K37" s="102"/>
      <c r="L37" s="103"/>
    </row>
    <row r="38" spans="1:12" ht="28.5" customHeight="1">
      <c r="A38" s="91"/>
      <c r="B38" s="94"/>
      <c r="C38" s="59">
        <v>208</v>
      </c>
      <c r="D38" s="60" t="s">
        <v>83</v>
      </c>
      <c r="E38" s="61" t="s">
        <v>114</v>
      </c>
      <c r="F38" s="62" t="s">
        <v>119</v>
      </c>
      <c r="G38" s="14">
        <v>2021151.38</v>
      </c>
      <c r="H38" s="14">
        <v>2021151.38</v>
      </c>
      <c r="I38" s="14"/>
      <c r="J38" s="14">
        <v>2021151.38</v>
      </c>
      <c r="K38" s="102"/>
      <c r="L38" s="103"/>
    </row>
    <row r="39" spans="1:12" ht="28.5" customHeight="1">
      <c r="A39" s="91"/>
      <c r="B39" s="94"/>
      <c r="C39" s="59"/>
      <c r="D39" s="60" t="s">
        <v>90</v>
      </c>
      <c r="E39" s="61"/>
      <c r="F39" s="62" t="s">
        <v>120</v>
      </c>
      <c r="G39" s="14">
        <v>1391720</v>
      </c>
      <c r="H39" s="14"/>
      <c r="I39" s="14">
        <v>1391720</v>
      </c>
      <c r="J39" s="14">
        <v>1391720</v>
      </c>
      <c r="K39" s="102"/>
      <c r="L39" s="103"/>
    </row>
    <row r="40" spans="1:12" ht="28.5" customHeight="1">
      <c r="A40" s="91"/>
      <c r="B40" s="94"/>
      <c r="C40" s="59">
        <v>208</v>
      </c>
      <c r="D40" s="60" t="s">
        <v>90</v>
      </c>
      <c r="E40" s="61" t="s">
        <v>90</v>
      </c>
      <c r="F40" s="62" t="s">
        <v>91</v>
      </c>
      <c r="G40" s="14">
        <v>105020</v>
      </c>
      <c r="H40" s="14"/>
      <c r="I40" s="14">
        <v>105020</v>
      </c>
      <c r="J40" s="14">
        <v>105020</v>
      </c>
      <c r="K40" s="102"/>
      <c r="L40" s="103"/>
    </row>
    <row r="41" spans="1:12" ht="28.5" customHeight="1">
      <c r="A41" s="91"/>
      <c r="B41" s="94"/>
      <c r="C41" s="59">
        <v>208</v>
      </c>
      <c r="D41" s="60" t="s">
        <v>90</v>
      </c>
      <c r="E41" s="61" t="s">
        <v>85</v>
      </c>
      <c r="F41" s="62" t="s">
        <v>121</v>
      </c>
      <c r="G41" s="14">
        <v>1286700</v>
      </c>
      <c r="H41" s="14"/>
      <c r="I41" s="14">
        <v>1286700</v>
      </c>
      <c r="J41" s="14">
        <v>1286700</v>
      </c>
      <c r="K41" s="102"/>
      <c r="L41" s="103"/>
    </row>
    <row r="42" spans="1:12" ht="28.5" customHeight="1">
      <c r="A42" s="91"/>
      <c r="B42" s="94"/>
      <c r="C42" s="59"/>
      <c r="D42" s="60" t="s">
        <v>94</v>
      </c>
      <c r="E42" s="61"/>
      <c r="F42" s="62" t="s">
        <v>122</v>
      </c>
      <c r="G42" s="14">
        <v>62712</v>
      </c>
      <c r="H42" s="14">
        <v>62712</v>
      </c>
      <c r="I42" s="14"/>
      <c r="J42" s="14">
        <v>62712</v>
      </c>
      <c r="K42" s="102"/>
      <c r="L42" s="103"/>
    </row>
    <row r="43" spans="1:12" ht="28.5" customHeight="1">
      <c r="A43" s="91"/>
      <c r="B43" s="94"/>
      <c r="C43" s="59">
        <v>208</v>
      </c>
      <c r="D43" s="60" t="s">
        <v>94</v>
      </c>
      <c r="E43" s="61" t="s">
        <v>83</v>
      </c>
      <c r="F43" s="62" t="s">
        <v>123</v>
      </c>
      <c r="G43" s="14">
        <v>52120</v>
      </c>
      <c r="H43" s="14">
        <v>52120</v>
      </c>
      <c r="I43" s="14"/>
      <c r="J43" s="14">
        <v>52120</v>
      </c>
      <c r="K43" s="102"/>
      <c r="L43" s="103"/>
    </row>
    <row r="44" spans="1:12" ht="28.5" customHeight="1">
      <c r="A44" s="91"/>
      <c r="B44" s="94"/>
      <c r="C44" s="59">
        <v>208</v>
      </c>
      <c r="D44" s="60" t="s">
        <v>94</v>
      </c>
      <c r="E44" s="61" t="s">
        <v>90</v>
      </c>
      <c r="F44" s="62" t="s">
        <v>124</v>
      </c>
      <c r="G44" s="14">
        <v>10592</v>
      </c>
      <c r="H44" s="14">
        <v>10592</v>
      </c>
      <c r="I44" s="14"/>
      <c r="J44" s="14">
        <v>10592</v>
      </c>
      <c r="K44" s="102"/>
      <c r="L44" s="103"/>
    </row>
    <row r="45" spans="1:12" ht="28.5" customHeight="1">
      <c r="A45" s="91"/>
      <c r="B45" s="94"/>
      <c r="C45" s="59"/>
      <c r="D45" s="60" t="s">
        <v>96</v>
      </c>
      <c r="E45" s="61"/>
      <c r="F45" s="62" t="s">
        <v>125</v>
      </c>
      <c r="G45" s="14">
        <v>3333487</v>
      </c>
      <c r="H45" s="14"/>
      <c r="I45" s="14">
        <v>3333487</v>
      </c>
      <c r="J45" s="14">
        <v>3333487</v>
      </c>
      <c r="K45" s="102"/>
      <c r="L45" s="103"/>
    </row>
    <row r="46" spans="1:12" ht="28.5" customHeight="1">
      <c r="A46" s="91"/>
      <c r="B46" s="94"/>
      <c r="C46" s="59">
        <v>208</v>
      </c>
      <c r="D46" s="60" t="s">
        <v>96</v>
      </c>
      <c r="E46" s="61" t="s">
        <v>94</v>
      </c>
      <c r="F46" s="62" t="s">
        <v>126</v>
      </c>
      <c r="G46" s="14">
        <v>3210487</v>
      </c>
      <c r="H46" s="14"/>
      <c r="I46" s="14">
        <v>3210487</v>
      </c>
      <c r="J46" s="14">
        <v>3210487</v>
      </c>
      <c r="K46" s="102"/>
      <c r="L46" s="103"/>
    </row>
    <row r="47" spans="1:12" ht="28.5" customHeight="1">
      <c r="A47" s="91"/>
      <c r="B47" s="94"/>
      <c r="C47" s="59">
        <v>208</v>
      </c>
      <c r="D47" s="60" t="s">
        <v>96</v>
      </c>
      <c r="E47" s="61" t="s">
        <v>92</v>
      </c>
      <c r="F47" s="62" t="s">
        <v>127</v>
      </c>
      <c r="G47" s="14">
        <v>123000</v>
      </c>
      <c r="H47" s="14"/>
      <c r="I47" s="14">
        <v>123000</v>
      </c>
      <c r="J47" s="14">
        <v>123000</v>
      </c>
      <c r="K47" s="102"/>
      <c r="L47" s="103"/>
    </row>
    <row r="48" spans="1:12" ht="28.5" customHeight="1">
      <c r="A48" s="91"/>
      <c r="B48" s="94"/>
      <c r="C48" s="59">
        <v>210</v>
      </c>
      <c r="D48" s="60"/>
      <c r="E48" s="61"/>
      <c r="F48" s="62" t="s">
        <v>128</v>
      </c>
      <c r="G48" s="14">
        <v>57000</v>
      </c>
      <c r="H48" s="14"/>
      <c r="I48" s="14">
        <v>57000</v>
      </c>
      <c r="J48" s="14">
        <v>57000</v>
      </c>
      <c r="K48" s="102"/>
      <c r="L48" s="103"/>
    </row>
    <row r="49" spans="1:12" ht="28.5" customHeight="1">
      <c r="A49" s="91"/>
      <c r="B49" s="94"/>
      <c r="C49" s="59"/>
      <c r="D49" s="60" t="s">
        <v>96</v>
      </c>
      <c r="E49" s="61"/>
      <c r="F49" s="62" t="s">
        <v>129</v>
      </c>
      <c r="G49" s="14">
        <v>57000</v>
      </c>
      <c r="H49" s="14"/>
      <c r="I49" s="14">
        <v>57000</v>
      </c>
      <c r="J49" s="14">
        <v>57000</v>
      </c>
      <c r="K49" s="102"/>
      <c r="L49" s="103"/>
    </row>
    <row r="50" spans="1:12" ht="28.5" customHeight="1">
      <c r="A50" s="91"/>
      <c r="B50" s="94"/>
      <c r="C50" s="59">
        <v>210</v>
      </c>
      <c r="D50" s="60" t="s">
        <v>96</v>
      </c>
      <c r="E50" s="61" t="s">
        <v>92</v>
      </c>
      <c r="F50" s="62" t="s">
        <v>130</v>
      </c>
      <c r="G50" s="14">
        <v>57000</v>
      </c>
      <c r="H50" s="14"/>
      <c r="I50" s="14">
        <v>57000</v>
      </c>
      <c r="J50" s="14">
        <v>57000</v>
      </c>
      <c r="K50" s="102"/>
      <c r="L50" s="103"/>
    </row>
    <row r="51" spans="1:12" ht="28.5" customHeight="1">
      <c r="A51" s="91"/>
      <c r="B51" s="94"/>
      <c r="C51" s="59">
        <v>212</v>
      </c>
      <c r="D51" s="60"/>
      <c r="E51" s="61"/>
      <c r="F51" s="62" t="s">
        <v>131</v>
      </c>
      <c r="G51" s="14">
        <v>22958558.14</v>
      </c>
      <c r="H51" s="14"/>
      <c r="I51" s="14">
        <v>22958558.14</v>
      </c>
      <c r="J51" s="14">
        <v>22958558.14</v>
      </c>
      <c r="K51" s="102"/>
      <c r="L51" s="103"/>
    </row>
    <row r="52" spans="1:12" ht="28.5" customHeight="1">
      <c r="A52" s="91"/>
      <c r="B52" s="94"/>
      <c r="C52" s="59"/>
      <c r="D52" s="60" t="s">
        <v>83</v>
      </c>
      <c r="E52" s="61"/>
      <c r="F52" s="62" t="s">
        <v>132</v>
      </c>
      <c r="G52" s="14">
        <v>1176</v>
      </c>
      <c r="H52" s="14"/>
      <c r="I52" s="14">
        <v>1176</v>
      </c>
      <c r="J52" s="14">
        <v>1176</v>
      </c>
      <c r="K52" s="102"/>
      <c r="L52" s="103"/>
    </row>
    <row r="53" spans="1:12" ht="28.5" customHeight="1">
      <c r="A53" s="91"/>
      <c r="B53" s="94"/>
      <c r="C53" s="59">
        <v>212</v>
      </c>
      <c r="D53" s="60" t="s">
        <v>83</v>
      </c>
      <c r="E53" s="61" t="s">
        <v>133</v>
      </c>
      <c r="F53" s="62" t="s">
        <v>134</v>
      </c>
      <c r="G53" s="14">
        <v>1176</v>
      </c>
      <c r="H53" s="14"/>
      <c r="I53" s="14">
        <v>1176</v>
      </c>
      <c r="J53" s="14">
        <v>1176</v>
      </c>
      <c r="K53" s="102"/>
      <c r="L53" s="103"/>
    </row>
    <row r="54" spans="1:12" ht="28.5" customHeight="1">
      <c r="A54" s="91"/>
      <c r="B54" s="94"/>
      <c r="C54" s="59"/>
      <c r="D54" s="60" t="s">
        <v>94</v>
      </c>
      <c r="E54" s="61"/>
      <c r="F54" s="62" t="s">
        <v>135</v>
      </c>
      <c r="G54" s="14">
        <v>6959106</v>
      </c>
      <c r="H54" s="14"/>
      <c r="I54" s="14">
        <v>6959106</v>
      </c>
      <c r="J54" s="14">
        <v>6959106</v>
      </c>
      <c r="K54" s="102"/>
      <c r="L54" s="103"/>
    </row>
    <row r="55" spans="1:12" ht="28.5" customHeight="1">
      <c r="A55" s="91"/>
      <c r="B55" s="94"/>
      <c r="C55" s="59">
        <v>212</v>
      </c>
      <c r="D55" s="60" t="s">
        <v>94</v>
      </c>
      <c r="E55" s="61" t="s">
        <v>83</v>
      </c>
      <c r="F55" s="62" t="s">
        <v>136</v>
      </c>
      <c r="G55" s="14">
        <v>6959106</v>
      </c>
      <c r="H55" s="14"/>
      <c r="I55" s="14">
        <v>6959106</v>
      </c>
      <c r="J55" s="14">
        <v>6959106</v>
      </c>
      <c r="K55" s="102"/>
      <c r="L55" s="103"/>
    </row>
    <row r="56" spans="1:12" ht="28.5" customHeight="1">
      <c r="A56" s="91"/>
      <c r="B56" s="94"/>
      <c r="C56" s="59"/>
      <c r="D56" s="60" t="s">
        <v>92</v>
      </c>
      <c r="E56" s="61"/>
      <c r="F56" s="62" t="s">
        <v>137</v>
      </c>
      <c r="G56" s="14">
        <v>15998276.14</v>
      </c>
      <c r="H56" s="14"/>
      <c r="I56" s="14">
        <v>15998276.14</v>
      </c>
      <c r="J56" s="14">
        <v>15998276.14</v>
      </c>
      <c r="K56" s="102"/>
      <c r="L56" s="103"/>
    </row>
    <row r="57" spans="1:12" ht="28.5" customHeight="1">
      <c r="A57" s="91"/>
      <c r="B57" s="94"/>
      <c r="C57" s="59">
        <v>212</v>
      </c>
      <c r="D57" s="60" t="s">
        <v>92</v>
      </c>
      <c r="E57" s="61" t="s">
        <v>83</v>
      </c>
      <c r="F57" s="62" t="s">
        <v>138</v>
      </c>
      <c r="G57" s="14">
        <v>15998276.14</v>
      </c>
      <c r="H57" s="14"/>
      <c r="I57" s="14">
        <v>15998276.14</v>
      </c>
      <c r="J57" s="14">
        <v>15998276.14</v>
      </c>
      <c r="K57" s="102"/>
      <c r="L57" s="103"/>
    </row>
    <row r="58" spans="1:12" ht="28.5" customHeight="1">
      <c r="A58" s="91"/>
      <c r="B58" s="94"/>
      <c r="C58" s="59">
        <v>213</v>
      </c>
      <c r="D58" s="60"/>
      <c r="E58" s="61"/>
      <c r="F58" s="62" t="s">
        <v>139</v>
      </c>
      <c r="G58" s="14">
        <v>1163972.6</v>
      </c>
      <c r="H58" s="14"/>
      <c r="I58" s="14">
        <v>1163972.6</v>
      </c>
      <c r="J58" s="14">
        <v>1163972.6</v>
      </c>
      <c r="K58" s="102"/>
      <c r="L58" s="103"/>
    </row>
    <row r="59" spans="1:12" ht="28.5" customHeight="1">
      <c r="A59" s="91"/>
      <c r="B59" s="94"/>
      <c r="C59" s="59"/>
      <c r="D59" s="60" t="s">
        <v>90</v>
      </c>
      <c r="E59" s="61"/>
      <c r="F59" s="62" t="s">
        <v>140</v>
      </c>
      <c r="G59" s="14">
        <v>60000</v>
      </c>
      <c r="H59" s="14"/>
      <c r="I59" s="14">
        <v>60000</v>
      </c>
      <c r="J59" s="14">
        <v>60000</v>
      </c>
      <c r="K59" s="102"/>
      <c r="L59" s="103"/>
    </row>
    <row r="60" spans="1:12" ht="28.5" customHeight="1">
      <c r="A60" s="91"/>
      <c r="B60" s="94"/>
      <c r="C60" s="59">
        <v>213</v>
      </c>
      <c r="D60" s="60" t="s">
        <v>90</v>
      </c>
      <c r="E60" s="61" t="s">
        <v>141</v>
      </c>
      <c r="F60" s="62" t="s">
        <v>142</v>
      </c>
      <c r="G60" s="14">
        <v>60000</v>
      </c>
      <c r="H60" s="14"/>
      <c r="I60" s="14">
        <v>60000</v>
      </c>
      <c r="J60" s="14">
        <v>60000</v>
      </c>
      <c r="K60" s="102"/>
      <c r="L60" s="103"/>
    </row>
    <row r="61" spans="1:12" ht="28.5" customHeight="1">
      <c r="A61" s="91"/>
      <c r="B61" s="94"/>
      <c r="C61" s="59"/>
      <c r="D61" s="60" t="s">
        <v>87</v>
      </c>
      <c r="E61" s="61"/>
      <c r="F61" s="62" t="s">
        <v>143</v>
      </c>
      <c r="G61" s="14">
        <v>1103972.6</v>
      </c>
      <c r="H61" s="14"/>
      <c r="I61" s="14">
        <v>1103972.6</v>
      </c>
      <c r="J61" s="14">
        <v>1103972.6</v>
      </c>
      <c r="K61" s="102"/>
      <c r="L61" s="103"/>
    </row>
    <row r="62" spans="1:12" ht="28.5" customHeight="1">
      <c r="A62" s="91"/>
      <c r="B62" s="94"/>
      <c r="C62" s="59">
        <v>213</v>
      </c>
      <c r="D62" s="60" t="s">
        <v>87</v>
      </c>
      <c r="E62" s="61" t="s">
        <v>105</v>
      </c>
      <c r="F62" s="62" t="s">
        <v>144</v>
      </c>
      <c r="G62" s="14">
        <v>927472.6</v>
      </c>
      <c r="H62" s="14"/>
      <c r="I62" s="14">
        <v>927472.6</v>
      </c>
      <c r="J62" s="14">
        <v>927472.6</v>
      </c>
      <c r="K62" s="102"/>
      <c r="L62" s="103"/>
    </row>
    <row r="63" spans="1:12" ht="28.5" customHeight="1">
      <c r="A63" s="91"/>
      <c r="B63" s="94"/>
      <c r="C63" s="59">
        <v>213</v>
      </c>
      <c r="D63" s="60" t="s">
        <v>87</v>
      </c>
      <c r="E63" s="61" t="s">
        <v>145</v>
      </c>
      <c r="F63" s="62" t="s">
        <v>146</v>
      </c>
      <c r="G63" s="14">
        <v>36500</v>
      </c>
      <c r="H63" s="14"/>
      <c r="I63" s="14">
        <v>36500</v>
      </c>
      <c r="J63" s="14">
        <v>36500</v>
      </c>
      <c r="K63" s="102"/>
      <c r="L63" s="103"/>
    </row>
    <row r="64" spans="1:12" ht="28.5" customHeight="1">
      <c r="A64" s="91"/>
      <c r="B64" s="94"/>
      <c r="C64" s="59">
        <v>213</v>
      </c>
      <c r="D64" s="60" t="s">
        <v>87</v>
      </c>
      <c r="E64" s="61" t="s">
        <v>147</v>
      </c>
      <c r="F64" s="62" t="s">
        <v>148</v>
      </c>
      <c r="G64" s="14">
        <v>140000</v>
      </c>
      <c r="H64" s="14"/>
      <c r="I64" s="14">
        <v>140000</v>
      </c>
      <c r="J64" s="14">
        <v>140000</v>
      </c>
      <c r="K64" s="102"/>
      <c r="L64" s="103"/>
    </row>
    <row r="65" spans="1:12" ht="28.5" customHeight="1">
      <c r="A65" s="91"/>
      <c r="B65" s="94"/>
      <c r="C65" s="59">
        <v>214</v>
      </c>
      <c r="D65" s="60"/>
      <c r="E65" s="61"/>
      <c r="F65" s="62" t="s">
        <v>149</v>
      </c>
      <c r="G65" s="14">
        <v>202084.11</v>
      </c>
      <c r="H65" s="14"/>
      <c r="I65" s="14">
        <v>202084.11</v>
      </c>
      <c r="J65" s="14">
        <v>202084.11</v>
      </c>
      <c r="K65" s="102"/>
      <c r="L65" s="103"/>
    </row>
    <row r="66" spans="1:12" ht="28.5" customHeight="1">
      <c r="A66" s="91"/>
      <c r="B66" s="94"/>
      <c r="C66" s="59"/>
      <c r="D66" s="60" t="s">
        <v>90</v>
      </c>
      <c r="E66" s="61"/>
      <c r="F66" s="62" t="s">
        <v>150</v>
      </c>
      <c r="G66" s="14">
        <v>202084.11</v>
      </c>
      <c r="H66" s="14"/>
      <c r="I66" s="14">
        <v>202084.11</v>
      </c>
      <c r="J66" s="14">
        <v>202084.11</v>
      </c>
      <c r="K66" s="102"/>
      <c r="L66" s="103"/>
    </row>
    <row r="67" spans="1:12" ht="28.5" customHeight="1">
      <c r="A67" s="91"/>
      <c r="B67" s="94"/>
      <c r="C67" s="59">
        <v>214</v>
      </c>
      <c r="D67" s="60" t="s">
        <v>90</v>
      </c>
      <c r="E67" s="61" t="s">
        <v>105</v>
      </c>
      <c r="F67" s="62" t="s">
        <v>151</v>
      </c>
      <c r="G67" s="14">
        <v>202084.11</v>
      </c>
      <c r="H67" s="14"/>
      <c r="I67" s="14">
        <v>202084.11</v>
      </c>
      <c r="J67" s="14">
        <v>202084.11</v>
      </c>
      <c r="K67" s="102"/>
      <c r="L67" s="103"/>
    </row>
    <row r="68" spans="1:12" ht="28.5" customHeight="1">
      <c r="A68" s="91" t="s">
        <v>152</v>
      </c>
      <c r="B68" s="94"/>
      <c r="C68" s="103"/>
      <c r="D68" s="14"/>
      <c r="E68" s="102"/>
      <c r="F68" s="103"/>
      <c r="G68" s="14"/>
      <c r="H68" s="102"/>
      <c r="I68" s="103"/>
      <c r="J68" s="14"/>
      <c r="K68" s="102"/>
      <c r="L68" s="103"/>
    </row>
    <row r="69" spans="1:12" ht="28.5" customHeight="1">
      <c r="A69" s="91" t="s">
        <v>153</v>
      </c>
      <c r="B69" s="94"/>
      <c r="C69" s="103"/>
      <c r="D69" s="14"/>
      <c r="E69" s="102"/>
      <c r="F69" s="103"/>
      <c r="G69" s="14"/>
      <c r="H69" s="102"/>
      <c r="I69" s="103"/>
      <c r="J69" s="14"/>
      <c r="K69" s="102"/>
      <c r="L69" s="103"/>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65"/>
  <sheetViews>
    <sheetView workbookViewId="0" topLeftCell="A1">
      <selection activeCell="H20" sqref="H20"/>
    </sheetView>
  </sheetViews>
  <sheetFormatPr defaultColWidth="9.00390625" defaultRowHeight="28.5" customHeight="1"/>
  <cols>
    <col min="1" max="3" width="4.375" style="2" customWidth="1"/>
    <col min="4" max="4" width="17.75390625" style="2" customWidth="1"/>
    <col min="5" max="5" width="17.875" style="2" customWidth="1"/>
    <col min="6" max="6" width="19.25390625" style="2" customWidth="1"/>
    <col min="7" max="7" width="18.50390625" style="2" customWidth="1"/>
    <col min="8" max="9" width="10.25390625" style="2" customWidth="1"/>
    <col min="10" max="10" width="13.375" style="49" customWidth="1"/>
    <col min="11" max="11" width="16.00390625" style="49" customWidth="1"/>
    <col min="12" max="12" width="16.00390625" style="2" customWidth="1"/>
    <col min="13" max="16384" width="9.00390625" style="2" customWidth="1"/>
  </cols>
  <sheetData>
    <row r="1" spans="1:10" ht="28.5" customHeight="1">
      <c r="A1" s="15" t="s">
        <v>154</v>
      </c>
      <c r="B1" s="15"/>
      <c r="C1" s="15"/>
      <c r="D1" s="50"/>
      <c r="E1" s="50"/>
      <c r="F1" s="50"/>
      <c r="G1" s="50"/>
      <c r="H1" s="50"/>
      <c r="I1" s="64"/>
      <c r="J1" s="49" t="s">
        <v>1</v>
      </c>
    </row>
    <row r="2" spans="1:12" ht="28.5" customHeight="1">
      <c r="A2" s="51" t="s">
        <v>155</v>
      </c>
      <c r="B2" s="51"/>
      <c r="C2" s="51"/>
      <c r="D2" s="51"/>
      <c r="E2" s="51"/>
      <c r="F2" s="51"/>
      <c r="G2" s="51"/>
      <c r="H2" s="52"/>
      <c r="I2" s="52"/>
      <c r="J2" s="52"/>
      <c r="K2" s="52"/>
      <c r="L2" s="52"/>
    </row>
    <row r="3" spans="3:11" ht="28.5" customHeight="1">
      <c r="C3" s="50"/>
      <c r="D3" s="53"/>
      <c r="E3" s="53"/>
      <c r="F3" s="53"/>
      <c r="G3" s="6" t="s">
        <v>3</v>
      </c>
      <c r="H3" s="54"/>
      <c r="K3" s="65"/>
    </row>
    <row r="4" spans="1:11" s="48" customFormat="1" ht="28.5" customHeight="1">
      <c r="A4" s="55" t="s">
        <v>66</v>
      </c>
      <c r="B4" s="55"/>
      <c r="C4" s="55"/>
      <c r="D4" s="56" t="s">
        <v>67</v>
      </c>
      <c r="E4" s="55" t="s">
        <v>68</v>
      </c>
      <c r="F4" s="56" t="s">
        <v>69</v>
      </c>
      <c r="G4" s="56"/>
      <c r="J4" s="66"/>
      <c r="K4" s="66"/>
    </row>
    <row r="5" spans="1:7" ht="28.5" customHeight="1">
      <c r="A5" s="55" t="s">
        <v>71</v>
      </c>
      <c r="B5" s="55" t="s">
        <v>72</v>
      </c>
      <c r="C5" s="55" t="s">
        <v>73</v>
      </c>
      <c r="D5" s="56"/>
      <c r="E5" s="55"/>
      <c r="F5" s="56" t="s">
        <v>74</v>
      </c>
      <c r="G5" s="55" t="s">
        <v>75</v>
      </c>
    </row>
    <row r="6" spans="1:7" ht="28.5" customHeight="1">
      <c r="A6" s="57" t="s">
        <v>156</v>
      </c>
      <c r="B6" s="57" t="s">
        <v>156</v>
      </c>
      <c r="C6" s="57" t="s">
        <v>156</v>
      </c>
      <c r="D6" s="58" t="s">
        <v>157</v>
      </c>
      <c r="E6" s="43">
        <f>E7+E22+E25+E30+E34+E46+E49+E56+E63</f>
        <v>53922620.93</v>
      </c>
      <c r="F6" s="43">
        <f>F7+F22+F25+F30+F34+F46+F49+F56+F63</f>
        <v>17586713.54</v>
      </c>
      <c r="G6" s="43">
        <f>G7+G22+G25+G30+G34+G46+G49+G56+G63</f>
        <v>36335907.39</v>
      </c>
    </row>
    <row r="7" spans="1:7" ht="28.5" customHeight="1">
      <c r="A7" s="59">
        <v>201</v>
      </c>
      <c r="B7" s="60"/>
      <c r="C7" s="61"/>
      <c r="D7" s="62" t="s">
        <v>82</v>
      </c>
      <c r="E7" s="14">
        <v>20209030.16</v>
      </c>
      <c r="F7" s="14">
        <v>15502850.16</v>
      </c>
      <c r="G7" s="14">
        <v>4706180</v>
      </c>
    </row>
    <row r="8" spans="1:7" ht="28.5" customHeight="1">
      <c r="A8" s="59"/>
      <c r="B8" s="60" t="s">
        <v>83</v>
      </c>
      <c r="C8" s="61"/>
      <c r="D8" s="62" t="s">
        <v>84</v>
      </c>
      <c r="E8" s="14">
        <v>10000</v>
      </c>
      <c r="F8" s="14"/>
      <c r="G8" s="14">
        <v>10000</v>
      </c>
    </row>
    <row r="9" spans="1:7" ht="28.5" customHeight="1">
      <c r="A9" s="59">
        <v>201</v>
      </c>
      <c r="B9" s="60" t="s">
        <v>83</v>
      </c>
      <c r="C9" s="61" t="s">
        <v>85</v>
      </c>
      <c r="D9" s="62" t="s">
        <v>86</v>
      </c>
      <c r="E9" s="14">
        <v>10000</v>
      </c>
      <c r="F9" s="14"/>
      <c r="G9" s="14">
        <v>10000</v>
      </c>
    </row>
    <row r="10" spans="1:7" ht="28.5" customHeight="1">
      <c r="A10" s="59"/>
      <c r="B10" s="60" t="s">
        <v>87</v>
      </c>
      <c r="C10" s="61"/>
      <c r="D10" s="62" t="s">
        <v>88</v>
      </c>
      <c r="E10" s="14">
        <v>18057601.16</v>
      </c>
      <c r="F10" s="14">
        <v>15502850.16</v>
      </c>
      <c r="G10" s="14">
        <v>2554751</v>
      </c>
    </row>
    <row r="11" spans="1:7" ht="28.5" customHeight="1">
      <c r="A11" s="59">
        <v>201</v>
      </c>
      <c r="B11" s="60" t="s">
        <v>87</v>
      </c>
      <c r="C11" s="61" t="s">
        <v>83</v>
      </c>
      <c r="D11" s="62" t="s">
        <v>89</v>
      </c>
      <c r="E11" s="14">
        <v>15502850.16</v>
      </c>
      <c r="F11" s="14">
        <v>15502850.16</v>
      </c>
      <c r="G11" s="14"/>
    </row>
    <row r="12" spans="1:7" ht="28.5" customHeight="1">
      <c r="A12" s="59">
        <v>201</v>
      </c>
      <c r="B12" s="60" t="s">
        <v>87</v>
      </c>
      <c r="C12" s="61" t="s">
        <v>90</v>
      </c>
      <c r="D12" s="62" t="s">
        <v>91</v>
      </c>
      <c r="E12" s="14">
        <v>2504751</v>
      </c>
      <c r="F12" s="14"/>
      <c r="G12" s="14">
        <v>2504751</v>
      </c>
    </row>
    <row r="13" spans="1:7" ht="28.5" customHeight="1">
      <c r="A13" s="59">
        <v>201</v>
      </c>
      <c r="B13" s="60" t="s">
        <v>87</v>
      </c>
      <c r="C13" s="61" t="s">
        <v>92</v>
      </c>
      <c r="D13" s="62" t="s">
        <v>93</v>
      </c>
      <c r="E13" s="14">
        <v>50000</v>
      </c>
      <c r="F13" s="14"/>
      <c r="G13" s="14">
        <v>50000</v>
      </c>
    </row>
    <row r="14" spans="1:7" ht="28.5" customHeight="1">
      <c r="A14" s="59"/>
      <c r="B14" s="60" t="s">
        <v>94</v>
      </c>
      <c r="C14" s="61"/>
      <c r="D14" s="62" t="s">
        <v>95</v>
      </c>
      <c r="E14" s="14">
        <v>12500</v>
      </c>
      <c r="F14" s="14"/>
      <c r="G14" s="14">
        <v>12500</v>
      </c>
    </row>
    <row r="15" spans="1:7" ht="28.5" customHeight="1">
      <c r="A15" s="59">
        <v>201</v>
      </c>
      <c r="B15" s="60" t="s">
        <v>94</v>
      </c>
      <c r="C15" s="61" t="s">
        <v>96</v>
      </c>
      <c r="D15" s="62" t="s">
        <v>97</v>
      </c>
      <c r="E15" s="14">
        <v>12500</v>
      </c>
      <c r="F15" s="14"/>
      <c r="G15" s="14">
        <v>12500</v>
      </c>
    </row>
    <row r="16" spans="1:7" ht="28.5" customHeight="1">
      <c r="A16" s="59"/>
      <c r="B16" s="60" t="s">
        <v>98</v>
      </c>
      <c r="C16" s="61"/>
      <c r="D16" s="62" t="s">
        <v>99</v>
      </c>
      <c r="E16" s="14">
        <v>26429</v>
      </c>
      <c r="F16" s="14"/>
      <c r="G16" s="14">
        <v>26429</v>
      </c>
    </row>
    <row r="17" spans="1:7" ht="28.5" customHeight="1">
      <c r="A17" s="59">
        <v>201</v>
      </c>
      <c r="B17" s="60" t="s">
        <v>98</v>
      </c>
      <c r="C17" s="61" t="s">
        <v>90</v>
      </c>
      <c r="D17" s="62" t="s">
        <v>91</v>
      </c>
      <c r="E17" s="14">
        <v>26429</v>
      </c>
      <c r="F17" s="14"/>
      <c r="G17" s="14">
        <v>26429</v>
      </c>
    </row>
    <row r="18" spans="1:7" ht="28.5" customHeight="1">
      <c r="A18" s="59"/>
      <c r="B18" s="60" t="s">
        <v>100</v>
      </c>
      <c r="C18" s="61"/>
      <c r="D18" s="62" t="s">
        <v>101</v>
      </c>
      <c r="E18" s="14">
        <v>1982500</v>
      </c>
      <c r="F18" s="14"/>
      <c r="G18" s="14">
        <v>1982500</v>
      </c>
    </row>
    <row r="19" spans="1:7" ht="28.5" customHeight="1">
      <c r="A19" s="59">
        <v>201</v>
      </c>
      <c r="B19" s="60" t="s">
        <v>100</v>
      </c>
      <c r="C19" s="61" t="s">
        <v>90</v>
      </c>
      <c r="D19" s="62" t="s">
        <v>91</v>
      </c>
      <c r="E19" s="14">
        <v>1982500</v>
      </c>
      <c r="F19" s="14"/>
      <c r="G19" s="14">
        <v>1982500</v>
      </c>
    </row>
    <row r="20" spans="1:7" ht="28.5" customHeight="1">
      <c r="A20" s="59"/>
      <c r="B20" s="60" t="s">
        <v>102</v>
      </c>
      <c r="C20" s="61"/>
      <c r="D20" s="63" t="s">
        <v>103</v>
      </c>
      <c r="E20" s="14">
        <v>120000</v>
      </c>
      <c r="F20" s="14"/>
      <c r="G20" s="14">
        <v>120000</v>
      </c>
    </row>
    <row r="21" spans="1:7" ht="28.5" customHeight="1">
      <c r="A21" s="59">
        <v>201</v>
      </c>
      <c r="B21" s="60" t="s">
        <v>102</v>
      </c>
      <c r="C21" s="61" t="s">
        <v>90</v>
      </c>
      <c r="D21" s="63" t="s">
        <v>91</v>
      </c>
      <c r="E21" s="14">
        <v>120000</v>
      </c>
      <c r="F21" s="14"/>
      <c r="G21" s="14">
        <v>120000</v>
      </c>
    </row>
    <row r="22" spans="1:7" ht="28.5" customHeight="1">
      <c r="A22" s="59">
        <v>203</v>
      </c>
      <c r="B22" s="60"/>
      <c r="C22" s="61"/>
      <c r="D22" s="62" t="s">
        <v>104</v>
      </c>
      <c r="E22" s="14">
        <v>960000</v>
      </c>
      <c r="F22" s="14"/>
      <c r="G22" s="14">
        <v>960000</v>
      </c>
    </row>
    <row r="23" spans="1:7" ht="28.5" customHeight="1">
      <c r="A23" s="59"/>
      <c r="B23" s="60" t="s">
        <v>105</v>
      </c>
      <c r="C23" s="61"/>
      <c r="D23" s="62" t="s">
        <v>106</v>
      </c>
      <c r="E23" s="14">
        <v>960000</v>
      </c>
      <c r="F23" s="14"/>
      <c r="G23" s="14">
        <v>960000</v>
      </c>
    </row>
    <row r="24" spans="1:7" ht="28.5" customHeight="1">
      <c r="A24" s="59">
        <v>203</v>
      </c>
      <c r="B24" s="60" t="s">
        <v>105</v>
      </c>
      <c r="C24" s="61" t="s">
        <v>87</v>
      </c>
      <c r="D24" s="62" t="s">
        <v>107</v>
      </c>
      <c r="E24" s="14">
        <v>960000</v>
      </c>
      <c r="F24" s="14"/>
      <c r="G24" s="14">
        <v>960000</v>
      </c>
    </row>
    <row r="25" spans="1:7" ht="28.5" customHeight="1">
      <c r="A25" s="59">
        <v>204</v>
      </c>
      <c r="B25" s="60"/>
      <c r="C25" s="61"/>
      <c r="D25" s="62" t="s">
        <v>108</v>
      </c>
      <c r="E25" s="14">
        <v>845605.54</v>
      </c>
      <c r="F25" s="14"/>
      <c r="G25" s="14">
        <v>845605.54</v>
      </c>
    </row>
    <row r="26" spans="1:7" ht="28.5" customHeight="1">
      <c r="A26" s="59"/>
      <c r="B26" s="60" t="s">
        <v>90</v>
      </c>
      <c r="C26" s="61"/>
      <c r="D26" s="62" t="s">
        <v>109</v>
      </c>
      <c r="E26" s="14">
        <v>25605.54</v>
      </c>
      <c r="F26" s="14"/>
      <c r="G26" s="14">
        <v>25605.54</v>
      </c>
    </row>
    <row r="27" spans="1:7" ht="28.5" customHeight="1">
      <c r="A27" s="59">
        <v>204</v>
      </c>
      <c r="B27" s="60" t="s">
        <v>90</v>
      </c>
      <c r="C27" s="61" t="s">
        <v>90</v>
      </c>
      <c r="D27" s="62" t="s">
        <v>91</v>
      </c>
      <c r="E27" s="14">
        <v>25605.54</v>
      </c>
      <c r="F27" s="14"/>
      <c r="G27" s="14">
        <v>25605.54</v>
      </c>
    </row>
    <row r="28" spans="1:7" ht="28.5" customHeight="1">
      <c r="A28" s="59"/>
      <c r="B28" s="60" t="s">
        <v>92</v>
      </c>
      <c r="C28" s="61"/>
      <c r="D28" s="62" t="s">
        <v>110</v>
      </c>
      <c r="E28" s="14">
        <v>820000</v>
      </c>
      <c r="F28" s="14"/>
      <c r="G28" s="14">
        <v>820000</v>
      </c>
    </row>
    <row r="29" spans="1:7" ht="28.5" customHeight="1">
      <c r="A29" s="59">
        <v>204</v>
      </c>
      <c r="B29" s="60" t="s">
        <v>92</v>
      </c>
      <c r="C29" s="61" t="s">
        <v>83</v>
      </c>
      <c r="D29" s="62" t="s">
        <v>111</v>
      </c>
      <c r="E29" s="14">
        <v>820000</v>
      </c>
      <c r="F29" s="14"/>
      <c r="G29" s="14">
        <v>820000</v>
      </c>
    </row>
    <row r="30" spans="1:7" ht="28.5" customHeight="1">
      <c r="A30" s="59">
        <v>207</v>
      </c>
      <c r="B30" s="60"/>
      <c r="C30" s="61"/>
      <c r="D30" s="62" t="s">
        <v>112</v>
      </c>
      <c r="E30" s="14">
        <v>717300</v>
      </c>
      <c r="F30" s="14"/>
      <c r="G30" s="14">
        <v>717300</v>
      </c>
    </row>
    <row r="31" spans="1:7" ht="28.5" customHeight="1">
      <c r="A31" s="59"/>
      <c r="B31" s="60" t="s">
        <v>83</v>
      </c>
      <c r="C31" s="61"/>
      <c r="D31" s="62" t="s">
        <v>113</v>
      </c>
      <c r="E31" s="14">
        <v>717300</v>
      </c>
      <c r="F31" s="14"/>
      <c r="G31" s="14">
        <v>717300</v>
      </c>
    </row>
    <row r="32" spans="1:7" ht="28.5" customHeight="1">
      <c r="A32" s="59">
        <v>207</v>
      </c>
      <c r="B32" s="60" t="s">
        <v>83</v>
      </c>
      <c r="C32" s="61" t="s">
        <v>114</v>
      </c>
      <c r="D32" s="62" t="s">
        <v>115</v>
      </c>
      <c r="E32" s="14">
        <v>187300</v>
      </c>
      <c r="F32" s="14"/>
      <c r="G32" s="14">
        <v>187300</v>
      </c>
    </row>
    <row r="33" spans="1:7" ht="28.5" customHeight="1">
      <c r="A33" s="59">
        <v>207</v>
      </c>
      <c r="B33" s="60" t="s">
        <v>83</v>
      </c>
      <c r="C33" s="61" t="s">
        <v>92</v>
      </c>
      <c r="D33" s="62" t="s">
        <v>116</v>
      </c>
      <c r="E33" s="14">
        <v>530000</v>
      </c>
      <c r="F33" s="14"/>
      <c r="G33" s="14">
        <v>530000</v>
      </c>
    </row>
    <row r="34" spans="1:7" ht="28.5" customHeight="1">
      <c r="A34" s="59">
        <v>208</v>
      </c>
      <c r="B34" s="60"/>
      <c r="C34" s="61"/>
      <c r="D34" s="62" t="s">
        <v>117</v>
      </c>
      <c r="E34" s="14">
        <v>6809070.38</v>
      </c>
      <c r="F34" s="14">
        <v>2083863.38</v>
      </c>
      <c r="G34" s="14">
        <v>4725207</v>
      </c>
    </row>
    <row r="35" spans="1:7" ht="28.5" customHeight="1">
      <c r="A35" s="59"/>
      <c r="B35" s="60" t="s">
        <v>83</v>
      </c>
      <c r="C35" s="61"/>
      <c r="D35" s="62" t="s">
        <v>118</v>
      </c>
      <c r="E35" s="14">
        <v>2021151.38</v>
      </c>
      <c r="F35" s="14">
        <v>2021151.38</v>
      </c>
      <c r="G35" s="14"/>
    </row>
    <row r="36" spans="1:7" ht="28.5" customHeight="1">
      <c r="A36" s="59">
        <v>208</v>
      </c>
      <c r="B36" s="60" t="s">
        <v>83</v>
      </c>
      <c r="C36" s="61" t="s">
        <v>114</v>
      </c>
      <c r="D36" s="62" t="s">
        <v>119</v>
      </c>
      <c r="E36" s="14">
        <v>2021151.38</v>
      </c>
      <c r="F36" s="14">
        <v>2021151.38</v>
      </c>
      <c r="G36" s="14"/>
    </row>
    <row r="37" spans="1:7" ht="28.5" customHeight="1">
      <c r="A37" s="59"/>
      <c r="B37" s="60" t="s">
        <v>90</v>
      </c>
      <c r="C37" s="61"/>
      <c r="D37" s="62" t="s">
        <v>120</v>
      </c>
      <c r="E37" s="14">
        <v>1391720</v>
      </c>
      <c r="F37" s="14"/>
      <c r="G37" s="14">
        <v>1391720</v>
      </c>
    </row>
    <row r="38" spans="1:7" ht="28.5" customHeight="1">
      <c r="A38" s="59">
        <v>208</v>
      </c>
      <c r="B38" s="60" t="s">
        <v>90</v>
      </c>
      <c r="C38" s="61" t="s">
        <v>90</v>
      </c>
      <c r="D38" s="62" t="s">
        <v>91</v>
      </c>
      <c r="E38" s="14">
        <v>105020</v>
      </c>
      <c r="F38" s="14"/>
      <c r="G38" s="14">
        <v>105020</v>
      </c>
    </row>
    <row r="39" spans="1:7" ht="28.5" customHeight="1">
      <c r="A39" s="59">
        <v>208</v>
      </c>
      <c r="B39" s="60" t="s">
        <v>90</v>
      </c>
      <c r="C39" s="61" t="s">
        <v>85</v>
      </c>
      <c r="D39" s="62" t="s">
        <v>121</v>
      </c>
      <c r="E39" s="14">
        <v>1286700</v>
      </c>
      <c r="F39" s="14"/>
      <c r="G39" s="14">
        <v>1286700</v>
      </c>
    </row>
    <row r="40" spans="1:7" ht="28.5" customHeight="1">
      <c r="A40" s="59"/>
      <c r="B40" s="60" t="s">
        <v>94</v>
      </c>
      <c r="C40" s="61"/>
      <c r="D40" s="62" t="s">
        <v>122</v>
      </c>
      <c r="E40" s="14">
        <v>62712</v>
      </c>
      <c r="F40" s="14">
        <v>62712</v>
      </c>
      <c r="G40" s="14"/>
    </row>
    <row r="41" spans="1:7" ht="28.5" customHeight="1">
      <c r="A41" s="59">
        <v>208</v>
      </c>
      <c r="B41" s="60" t="s">
        <v>94</v>
      </c>
      <c r="C41" s="61" t="s">
        <v>83</v>
      </c>
      <c r="D41" s="62" t="s">
        <v>123</v>
      </c>
      <c r="E41" s="14">
        <v>52120</v>
      </c>
      <c r="F41" s="14">
        <v>52120</v>
      </c>
      <c r="G41" s="14"/>
    </row>
    <row r="42" spans="1:7" ht="28.5" customHeight="1">
      <c r="A42" s="59">
        <v>208</v>
      </c>
      <c r="B42" s="60" t="s">
        <v>94</v>
      </c>
      <c r="C42" s="61" t="s">
        <v>90</v>
      </c>
      <c r="D42" s="62" t="s">
        <v>124</v>
      </c>
      <c r="E42" s="14">
        <v>10592</v>
      </c>
      <c r="F42" s="14">
        <v>10592</v>
      </c>
      <c r="G42" s="14"/>
    </row>
    <row r="43" spans="1:7" ht="28.5" customHeight="1">
      <c r="A43" s="59"/>
      <c r="B43" s="60" t="s">
        <v>96</v>
      </c>
      <c r="C43" s="61"/>
      <c r="D43" s="62" t="s">
        <v>125</v>
      </c>
      <c r="E43" s="14">
        <v>3333487</v>
      </c>
      <c r="F43" s="14"/>
      <c r="G43" s="14">
        <v>3333487</v>
      </c>
    </row>
    <row r="44" spans="1:7" ht="28.5" customHeight="1">
      <c r="A44" s="59">
        <v>208</v>
      </c>
      <c r="B44" s="60" t="s">
        <v>96</v>
      </c>
      <c r="C44" s="61" t="s">
        <v>94</v>
      </c>
      <c r="D44" s="62" t="s">
        <v>126</v>
      </c>
      <c r="E44" s="14">
        <v>3210487</v>
      </c>
      <c r="F44" s="14"/>
      <c r="G44" s="14">
        <v>3210487</v>
      </c>
    </row>
    <row r="45" spans="1:7" ht="28.5" customHeight="1">
      <c r="A45" s="59">
        <v>208</v>
      </c>
      <c r="B45" s="60" t="s">
        <v>96</v>
      </c>
      <c r="C45" s="61" t="s">
        <v>92</v>
      </c>
      <c r="D45" s="62" t="s">
        <v>127</v>
      </c>
      <c r="E45" s="14">
        <v>123000</v>
      </c>
      <c r="F45" s="14"/>
      <c r="G45" s="14">
        <v>123000</v>
      </c>
    </row>
    <row r="46" spans="1:7" ht="28.5" customHeight="1">
      <c r="A46" s="59">
        <v>210</v>
      </c>
      <c r="B46" s="60"/>
      <c r="C46" s="61"/>
      <c r="D46" s="62" t="s">
        <v>128</v>
      </c>
      <c r="E46" s="14">
        <v>57000</v>
      </c>
      <c r="F46" s="14"/>
      <c r="G46" s="14">
        <v>57000</v>
      </c>
    </row>
    <row r="47" spans="1:7" ht="28.5" customHeight="1">
      <c r="A47" s="59"/>
      <c r="B47" s="60" t="s">
        <v>96</v>
      </c>
      <c r="C47" s="61"/>
      <c r="D47" s="62" t="s">
        <v>129</v>
      </c>
      <c r="E47" s="14">
        <v>57000</v>
      </c>
      <c r="F47" s="14"/>
      <c r="G47" s="14">
        <v>57000</v>
      </c>
    </row>
    <row r="48" spans="1:7" ht="28.5" customHeight="1">
      <c r="A48" s="59">
        <v>210</v>
      </c>
      <c r="B48" s="60" t="s">
        <v>96</v>
      </c>
      <c r="C48" s="61" t="s">
        <v>92</v>
      </c>
      <c r="D48" s="62" t="s">
        <v>130</v>
      </c>
      <c r="E48" s="14">
        <v>57000</v>
      </c>
      <c r="F48" s="14"/>
      <c r="G48" s="14">
        <v>57000</v>
      </c>
    </row>
    <row r="49" spans="1:7" ht="28.5" customHeight="1">
      <c r="A49" s="59">
        <v>212</v>
      </c>
      <c r="B49" s="60"/>
      <c r="C49" s="61"/>
      <c r="D49" s="62" t="s">
        <v>131</v>
      </c>
      <c r="E49" s="14">
        <v>22958558.14</v>
      </c>
      <c r="F49" s="14"/>
      <c r="G49" s="14">
        <v>22958558.14</v>
      </c>
    </row>
    <row r="50" spans="1:7" ht="28.5" customHeight="1">
      <c r="A50" s="59"/>
      <c r="B50" s="60" t="s">
        <v>83</v>
      </c>
      <c r="C50" s="61"/>
      <c r="D50" s="62" t="s">
        <v>132</v>
      </c>
      <c r="E50" s="14">
        <v>1176</v>
      </c>
      <c r="F50" s="14"/>
      <c r="G50" s="14">
        <v>1176</v>
      </c>
    </row>
    <row r="51" spans="1:7" ht="28.5" customHeight="1">
      <c r="A51" s="59">
        <v>212</v>
      </c>
      <c r="B51" s="60" t="s">
        <v>83</v>
      </c>
      <c r="C51" s="61" t="s">
        <v>133</v>
      </c>
      <c r="D51" s="62" t="s">
        <v>134</v>
      </c>
      <c r="E51" s="14">
        <v>1176</v>
      </c>
      <c r="F51" s="14"/>
      <c r="G51" s="14">
        <v>1176</v>
      </c>
    </row>
    <row r="52" spans="1:7" ht="28.5" customHeight="1">
      <c r="A52" s="59"/>
      <c r="B52" s="60" t="s">
        <v>94</v>
      </c>
      <c r="C52" s="61"/>
      <c r="D52" s="62" t="s">
        <v>135</v>
      </c>
      <c r="E52" s="14">
        <v>6959106</v>
      </c>
      <c r="F52" s="14"/>
      <c r="G52" s="14">
        <v>6959106</v>
      </c>
    </row>
    <row r="53" spans="1:7" ht="28.5" customHeight="1">
      <c r="A53" s="59">
        <v>212</v>
      </c>
      <c r="B53" s="60" t="s">
        <v>94</v>
      </c>
      <c r="C53" s="61" t="s">
        <v>83</v>
      </c>
      <c r="D53" s="62" t="s">
        <v>136</v>
      </c>
      <c r="E53" s="14">
        <v>6959106</v>
      </c>
      <c r="F53" s="14"/>
      <c r="G53" s="14">
        <v>6959106</v>
      </c>
    </row>
    <row r="54" spans="1:7" ht="28.5" customHeight="1">
      <c r="A54" s="59"/>
      <c r="B54" s="60" t="s">
        <v>92</v>
      </c>
      <c r="C54" s="61"/>
      <c r="D54" s="63" t="s">
        <v>137</v>
      </c>
      <c r="E54" s="14">
        <v>15998276.14</v>
      </c>
      <c r="F54" s="14"/>
      <c r="G54" s="14">
        <v>15998276.14</v>
      </c>
    </row>
    <row r="55" spans="1:7" ht="28.5" customHeight="1">
      <c r="A55" s="59">
        <v>212</v>
      </c>
      <c r="B55" s="60" t="s">
        <v>92</v>
      </c>
      <c r="C55" s="61" t="s">
        <v>83</v>
      </c>
      <c r="D55" s="63" t="s">
        <v>138</v>
      </c>
      <c r="E55" s="14">
        <v>15998276.14</v>
      </c>
      <c r="F55" s="14"/>
      <c r="G55" s="14">
        <v>15998276.14</v>
      </c>
    </row>
    <row r="56" spans="1:7" ht="28.5" customHeight="1">
      <c r="A56" s="59">
        <v>213</v>
      </c>
      <c r="B56" s="60"/>
      <c r="C56" s="61"/>
      <c r="D56" s="62" t="s">
        <v>139</v>
      </c>
      <c r="E56" s="14">
        <v>1163972.6</v>
      </c>
      <c r="F56" s="14"/>
      <c r="G56" s="14">
        <v>1163972.6</v>
      </c>
    </row>
    <row r="57" spans="1:7" ht="28.5" customHeight="1">
      <c r="A57" s="59"/>
      <c r="B57" s="60" t="s">
        <v>90</v>
      </c>
      <c r="C57" s="61"/>
      <c r="D57" s="62" t="s">
        <v>140</v>
      </c>
      <c r="E57" s="14">
        <v>60000</v>
      </c>
      <c r="F57" s="14"/>
      <c r="G57" s="14">
        <v>60000</v>
      </c>
    </row>
    <row r="58" spans="1:7" ht="28.5" customHeight="1">
      <c r="A58" s="59">
        <v>213</v>
      </c>
      <c r="B58" s="60" t="s">
        <v>90</v>
      </c>
      <c r="C58" s="61" t="s">
        <v>141</v>
      </c>
      <c r="D58" s="62" t="s">
        <v>142</v>
      </c>
      <c r="E58" s="14">
        <v>60000</v>
      </c>
      <c r="F58" s="14"/>
      <c r="G58" s="14">
        <v>60000</v>
      </c>
    </row>
    <row r="59" spans="1:7" ht="28.5" customHeight="1">
      <c r="A59" s="59"/>
      <c r="B59" s="60" t="s">
        <v>87</v>
      </c>
      <c r="C59" s="61"/>
      <c r="D59" s="62" t="s">
        <v>143</v>
      </c>
      <c r="E59" s="14">
        <v>1103972.6</v>
      </c>
      <c r="F59" s="14"/>
      <c r="G59" s="14">
        <v>1103972.6</v>
      </c>
    </row>
    <row r="60" spans="1:7" ht="28.5" customHeight="1">
      <c r="A60" s="59">
        <v>213</v>
      </c>
      <c r="B60" s="60" t="s">
        <v>87</v>
      </c>
      <c r="C60" s="61" t="s">
        <v>105</v>
      </c>
      <c r="D60" s="62" t="s">
        <v>144</v>
      </c>
      <c r="E60" s="14">
        <v>927472.6</v>
      </c>
      <c r="F60" s="14"/>
      <c r="G60" s="14">
        <v>927472.6</v>
      </c>
    </row>
    <row r="61" spans="1:7" ht="28.5" customHeight="1">
      <c r="A61" s="59">
        <v>213</v>
      </c>
      <c r="B61" s="60" t="s">
        <v>87</v>
      </c>
      <c r="C61" s="61" t="s">
        <v>145</v>
      </c>
      <c r="D61" s="62" t="s">
        <v>146</v>
      </c>
      <c r="E61" s="14">
        <v>36500</v>
      </c>
      <c r="F61" s="14"/>
      <c r="G61" s="14">
        <v>36500</v>
      </c>
    </row>
    <row r="62" spans="1:7" ht="28.5" customHeight="1">
      <c r="A62" s="59">
        <v>213</v>
      </c>
      <c r="B62" s="60" t="s">
        <v>87</v>
      </c>
      <c r="C62" s="61" t="s">
        <v>147</v>
      </c>
      <c r="D62" s="62" t="s">
        <v>148</v>
      </c>
      <c r="E62" s="14">
        <v>140000</v>
      </c>
      <c r="F62" s="14"/>
      <c r="G62" s="14">
        <v>140000</v>
      </c>
    </row>
    <row r="63" spans="1:7" ht="28.5" customHeight="1">
      <c r="A63" s="59">
        <v>214</v>
      </c>
      <c r="B63" s="60"/>
      <c r="C63" s="61"/>
      <c r="D63" s="62" t="s">
        <v>149</v>
      </c>
      <c r="E63" s="14">
        <v>202084.11</v>
      </c>
      <c r="F63" s="14"/>
      <c r="G63" s="14">
        <v>202084.11</v>
      </c>
    </row>
    <row r="64" spans="1:7" ht="28.5" customHeight="1">
      <c r="A64" s="59"/>
      <c r="B64" s="60" t="s">
        <v>90</v>
      </c>
      <c r="C64" s="61"/>
      <c r="D64" s="62" t="s">
        <v>150</v>
      </c>
      <c r="E64" s="14">
        <v>202084.11</v>
      </c>
      <c r="F64" s="14"/>
      <c r="G64" s="14">
        <v>202084.11</v>
      </c>
    </row>
    <row r="65" spans="1:7" ht="28.5" customHeight="1">
      <c r="A65" s="59">
        <v>214</v>
      </c>
      <c r="B65" s="60" t="s">
        <v>90</v>
      </c>
      <c r="C65" s="61" t="s">
        <v>105</v>
      </c>
      <c r="D65" s="62" t="s">
        <v>151</v>
      </c>
      <c r="E65" s="14">
        <v>202084.11</v>
      </c>
      <c r="F65" s="14"/>
      <c r="G65" s="14">
        <v>202084.11</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D6" sqref="D6"/>
    </sheetView>
  </sheetViews>
  <sheetFormatPr defaultColWidth="9.00390625" defaultRowHeight="28.5" customHeight="1"/>
  <cols>
    <col min="1" max="1" width="19.00390625" style="25" customWidth="1"/>
    <col min="2" max="2" width="18.00390625" style="26" customWidth="1"/>
    <col min="3" max="3" width="34.875" style="25" customWidth="1"/>
    <col min="4" max="4" width="32.125" style="27" customWidth="1"/>
    <col min="5" max="5" width="9.00390625" style="27" customWidth="1"/>
    <col min="6" max="6" width="16.25390625" style="27" customWidth="1"/>
    <col min="7" max="16384" width="9.00390625" style="27" customWidth="1"/>
  </cols>
  <sheetData>
    <row r="2" spans="1:4" ht="28.5" customHeight="1">
      <c r="A2" s="28" t="s">
        <v>158</v>
      </c>
      <c r="B2" s="28"/>
      <c r="C2" s="28"/>
      <c r="D2" s="28"/>
    </row>
    <row r="3" spans="1:4" ht="28.5" customHeight="1">
      <c r="A3" s="29"/>
      <c r="D3" s="6" t="s">
        <v>159</v>
      </c>
    </row>
    <row r="4" spans="1:4" s="24" customFormat="1" ht="28.5" customHeight="1">
      <c r="A4" s="30" t="s">
        <v>160</v>
      </c>
      <c r="B4" s="31" t="s">
        <v>161</v>
      </c>
      <c r="C4" s="31"/>
      <c r="D4" s="30" t="s">
        <v>68</v>
      </c>
    </row>
    <row r="5" spans="1:4" s="24" customFormat="1" ht="28.5" customHeight="1">
      <c r="A5" s="32"/>
      <c r="B5" s="33" t="s">
        <v>162</v>
      </c>
      <c r="C5" s="31" t="s">
        <v>67</v>
      </c>
      <c r="D5" s="32"/>
    </row>
    <row r="6" spans="1:4" s="24" customFormat="1" ht="28.5" customHeight="1">
      <c r="A6" s="40" t="s">
        <v>74</v>
      </c>
      <c r="B6" s="41" t="s">
        <v>157</v>
      </c>
      <c r="C6" s="42"/>
      <c r="D6" s="43">
        <f>D7+D19+D35</f>
        <v>17586713.54</v>
      </c>
    </row>
    <row r="7" spans="1:4" ht="28.5" customHeight="1">
      <c r="A7" s="44"/>
      <c r="B7" s="45" t="s">
        <v>163</v>
      </c>
      <c r="C7" s="46" t="s">
        <v>164</v>
      </c>
      <c r="D7" s="14">
        <f>SUM(D8:D18)</f>
        <v>16297720</v>
      </c>
    </row>
    <row r="8" spans="1:4" ht="28.5" customHeight="1">
      <c r="A8" s="44"/>
      <c r="B8" s="45" t="s">
        <v>165</v>
      </c>
      <c r="C8" s="46" t="s">
        <v>166</v>
      </c>
      <c r="D8" s="14">
        <v>864948</v>
      </c>
    </row>
    <row r="9" spans="1:6" ht="28.5" customHeight="1">
      <c r="A9" s="44"/>
      <c r="B9" s="45" t="s">
        <v>167</v>
      </c>
      <c r="C9" s="46" t="s">
        <v>168</v>
      </c>
      <c r="D9" s="14">
        <v>2853150</v>
      </c>
      <c r="F9" s="14"/>
    </row>
    <row r="10" spans="1:4" ht="28.5" customHeight="1">
      <c r="A10" s="44"/>
      <c r="B10" s="45" t="s">
        <v>169</v>
      </c>
      <c r="C10" s="46" t="s">
        <v>170</v>
      </c>
      <c r="D10" s="14">
        <v>1962079</v>
      </c>
    </row>
    <row r="11" spans="1:4" ht="28.5" customHeight="1">
      <c r="A11" s="44"/>
      <c r="B11" s="45" t="s">
        <v>171</v>
      </c>
      <c r="C11" s="46" t="s">
        <v>172</v>
      </c>
      <c r="D11" s="14">
        <v>0</v>
      </c>
    </row>
    <row r="12" spans="1:4" ht="28.5" customHeight="1">
      <c r="A12" s="44"/>
      <c r="B12" s="45" t="s">
        <v>173</v>
      </c>
      <c r="C12" s="46" t="s">
        <v>174</v>
      </c>
      <c r="D12" s="14">
        <v>728070</v>
      </c>
    </row>
    <row r="13" spans="1:4" ht="28.5" customHeight="1">
      <c r="A13" s="44"/>
      <c r="B13" s="45" t="s">
        <v>175</v>
      </c>
      <c r="C13" s="46" t="s">
        <v>176</v>
      </c>
      <c r="D13" s="14">
        <v>291228</v>
      </c>
    </row>
    <row r="14" spans="1:4" ht="28.5" customHeight="1">
      <c r="A14" s="44"/>
      <c r="B14" s="45" t="s">
        <v>177</v>
      </c>
      <c r="C14" s="46" t="s">
        <v>178</v>
      </c>
      <c r="D14" s="14">
        <v>425202</v>
      </c>
    </row>
    <row r="15" spans="1:4" ht="28.5" customHeight="1">
      <c r="A15" s="44"/>
      <c r="B15" s="45" t="s">
        <v>179</v>
      </c>
      <c r="C15" s="46" t="s">
        <v>180</v>
      </c>
      <c r="D15" s="14">
        <v>127560.6</v>
      </c>
    </row>
    <row r="16" spans="1:4" ht="28.5" customHeight="1">
      <c r="A16" s="44"/>
      <c r="B16" s="45" t="s">
        <v>181</v>
      </c>
      <c r="C16" s="46" t="s">
        <v>182</v>
      </c>
      <c r="D16" s="14">
        <v>51024.36</v>
      </c>
    </row>
    <row r="17" spans="1:4" ht="28.5" customHeight="1">
      <c r="A17" s="44"/>
      <c r="B17" s="45" t="s">
        <v>183</v>
      </c>
      <c r="C17" s="46" t="s">
        <v>184</v>
      </c>
      <c r="D17" s="14">
        <v>451500</v>
      </c>
    </row>
    <row r="18" spans="1:4" ht="28.5" customHeight="1">
      <c r="A18" s="44"/>
      <c r="B18" s="45" t="s">
        <v>185</v>
      </c>
      <c r="C18" s="46" t="s">
        <v>186</v>
      </c>
      <c r="D18" s="14">
        <v>8542958.04</v>
      </c>
    </row>
    <row r="19" spans="1:4" ht="28.5" customHeight="1">
      <c r="A19" s="44"/>
      <c r="B19" s="45" t="s">
        <v>187</v>
      </c>
      <c r="C19" s="46" t="s">
        <v>188</v>
      </c>
      <c r="D19" s="14">
        <f>SUM(D20:D34)</f>
        <v>1231801.54</v>
      </c>
    </row>
    <row r="20" spans="1:4" ht="28.5" customHeight="1">
      <c r="A20" s="44"/>
      <c r="B20" s="45" t="s">
        <v>189</v>
      </c>
      <c r="C20" s="46" t="s">
        <v>190</v>
      </c>
      <c r="D20" s="14">
        <v>37800</v>
      </c>
    </row>
    <row r="21" spans="1:4" ht="28.5" customHeight="1">
      <c r="A21" s="44"/>
      <c r="B21" s="45" t="s">
        <v>191</v>
      </c>
      <c r="C21" s="46" t="s">
        <v>192</v>
      </c>
      <c r="D21" s="14">
        <v>40500</v>
      </c>
    </row>
    <row r="22" spans="1:4" ht="28.5" customHeight="1">
      <c r="A22" s="44"/>
      <c r="B22" s="45" t="s">
        <v>193</v>
      </c>
      <c r="C22" s="46" t="s">
        <v>194</v>
      </c>
      <c r="D22" s="14">
        <v>24300</v>
      </c>
    </row>
    <row r="23" spans="1:4" ht="28.5" customHeight="1">
      <c r="A23" s="44"/>
      <c r="B23" s="45" t="s">
        <v>195</v>
      </c>
      <c r="C23" s="46" t="s">
        <v>196</v>
      </c>
      <c r="D23" s="14">
        <v>94760</v>
      </c>
    </row>
    <row r="24" spans="1:4" ht="28.5" customHeight="1">
      <c r="A24" s="44"/>
      <c r="B24" s="45" t="s">
        <v>197</v>
      </c>
      <c r="C24" s="46" t="s">
        <v>198</v>
      </c>
      <c r="D24" s="14">
        <v>220614</v>
      </c>
    </row>
    <row r="25" spans="1:4" ht="28.5" customHeight="1">
      <c r="A25" s="44"/>
      <c r="B25" s="45" t="s">
        <v>199</v>
      </c>
      <c r="C25" s="46" t="s">
        <v>200</v>
      </c>
      <c r="D25" s="14">
        <v>9720</v>
      </c>
    </row>
    <row r="26" spans="1:4" ht="28.5" customHeight="1">
      <c r="A26" s="44"/>
      <c r="B26" s="45" t="s">
        <v>201</v>
      </c>
      <c r="C26" s="46" t="s">
        <v>202</v>
      </c>
      <c r="D26" s="14">
        <v>7107</v>
      </c>
    </row>
    <row r="27" spans="1:4" ht="28.5" customHeight="1">
      <c r="A27" s="44"/>
      <c r="B27" s="45" t="s">
        <v>203</v>
      </c>
      <c r="C27" s="46" t="s">
        <v>204</v>
      </c>
      <c r="D27" s="14">
        <v>18000</v>
      </c>
    </row>
    <row r="28" spans="1:4" ht="28.5" customHeight="1">
      <c r="A28" s="44"/>
      <c r="B28" s="45" t="s">
        <v>205</v>
      </c>
      <c r="C28" s="46" t="s">
        <v>206</v>
      </c>
      <c r="D28" s="14">
        <v>10260</v>
      </c>
    </row>
    <row r="29" spans="1:4" ht="28.5" customHeight="1">
      <c r="A29" s="44"/>
      <c r="B29" s="45" t="s">
        <v>207</v>
      </c>
      <c r="C29" s="46" t="s">
        <v>208</v>
      </c>
      <c r="D29" s="14">
        <v>1944</v>
      </c>
    </row>
    <row r="30" spans="1:4" ht="28.5" customHeight="1">
      <c r="A30" s="44"/>
      <c r="B30" s="45" t="s">
        <v>209</v>
      </c>
      <c r="C30" s="46" t="s">
        <v>210</v>
      </c>
      <c r="D30" s="14">
        <v>67703.54</v>
      </c>
    </row>
    <row r="31" spans="1:4" ht="28.5" customHeight="1">
      <c r="A31" s="44"/>
      <c r="B31" s="45" t="s">
        <v>211</v>
      </c>
      <c r="C31" s="46" t="s">
        <v>212</v>
      </c>
      <c r="D31" s="14">
        <v>91368</v>
      </c>
    </row>
    <row r="32" spans="1:4" ht="28.5" customHeight="1">
      <c r="A32" s="44"/>
      <c r="B32" s="45" t="s">
        <v>213</v>
      </c>
      <c r="C32" s="46" t="s">
        <v>214</v>
      </c>
      <c r="D32" s="14">
        <v>160085</v>
      </c>
    </row>
    <row r="33" spans="1:4" ht="28.5" customHeight="1">
      <c r="A33" s="44"/>
      <c r="B33" s="45" t="s">
        <v>215</v>
      </c>
      <c r="C33" s="46" t="s">
        <v>216</v>
      </c>
      <c r="D33" s="14">
        <v>107940</v>
      </c>
    </row>
    <row r="34" spans="1:4" ht="28.5" customHeight="1">
      <c r="A34" s="44"/>
      <c r="B34" s="45" t="s">
        <v>217</v>
      </c>
      <c r="C34" s="46" t="s">
        <v>218</v>
      </c>
      <c r="D34" s="14">
        <v>339700</v>
      </c>
    </row>
    <row r="35" spans="1:4" ht="28.5" customHeight="1">
      <c r="A35" s="44"/>
      <c r="B35" s="45" t="s">
        <v>219</v>
      </c>
      <c r="C35" s="46" t="s">
        <v>220</v>
      </c>
      <c r="D35" s="14">
        <f>SUM(D36:D38)</f>
        <v>57192</v>
      </c>
    </row>
    <row r="36" spans="1:4" ht="28.5" customHeight="1">
      <c r="A36" s="44"/>
      <c r="B36" s="45" t="s">
        <v>221</v>
      </c>
      <c r="C36" s="46" t="s">
        <v>222</v>
      </c>
      <c r="D36" s="14">
        <v>0</v>
      </c>
    </row>
    <row r="37" spans="1:4" ht="28.5" customHeight="1">
      <c r="A37" s="44"/>
      <c r="B37" s="45" t="s">
        <v>223</v>
      </c>
      <c r="C37" s="46" t="s">
        <v>224</v>
      </c>
      <c r="D37" s="14">
        <v>56952</v>
      </c>
    </row>
    <row r="38" spans="1:4" ht="28.5" customHeight="1">
      <c r="A38" s="47"/>
      <c r="B38" s="45" t="s">
        <v>225</v>
      </c>
      <c r="C38" s="46" t="s">
        <v>226</v>
      </c>
      <c r="D38" s="14">
        <v>240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41"/>
  <sheetViews>
    <sheetView workbookViewId="0" topLeftCell="A1">
      <selection activeCell="E21" sqref="E21"/>
    </sheetView>
  </sheetViews>
  <sheetFormatPr defaultColWidth="9.00390625" defaultRowHeight="28.5" customHeight="1"/>
  <cols>
    <col min="1" max="1" width="19.00390625" style="25" customWidth="1"/>
    <col min="2" max="2" width="18.00390625" style="26" customWidth="1"/>
    <col min="3" max="3" width="34.875" style="25" customWidth="1"/>
    <col min="4" max="4" width="32.125" style="27" customWidth="1"/>
    <col min="5" max="16384" width="9.00390625" style="27" customWidth="1"/>
  </cols>
  <sheetData>
    <row r="1" spans="1:3" ht="28.5" customHeight="1">
      <c r="A1" s="15" t="s">
        <v>227</v>
      </c>
      <c r="B1" s="15"/>
      <c r="C1" s="15"/>
    </row>
    <row r="2" spans="1:4" ht="28.5" customHeight="1">
      <c r="A2" s="28" t="s">
        <v>228</v>
      </c>
      <c r="B2" s="28"/>
      <c r="C2" s="28"/>
      <c r="D2" s="28"/>
    </row>
    <row r="3" spans="1:4" ht="28.5" customHeight="1">
      <c r="A3" s="29"/>
      <c r="D3" s="6" t="s">
        <v>159</v>
      </c>
    </row>
    <row r="4" spans="1:4" s="24" customFormat="1" ht="28.5" customHeight="1">
      <c r="A4" s="30" t="s">
        <v>160</v>
      </c>
      <c r="B4" s="31" t="s">
        <v>161</v>
      </c>
      <c r="C4" s="31"/>
      <c r="D4" s="30" t="s">
        <v>68</v>
      </c>
    </row>
    <row r="5" spans="1:4" s="24" customFormat="1" ht="28.5" customHeight="1">
      <c r="A5" s="32"/>
      <c r="B5" s="33" t="s">
        <v>162</v>
      </c>
      <c r="C5" s="31" t="s">
        <v>67</v>
      </c>
      <c r="D5" s="32"/>
    </row>
    <row r="6" spans="1:4" s="24" customFormat="1" ht="28.5" customHeight="1">
      <c r="A6" s="34" t="s">
        <v>75</v>
      </c>
      <c r="B6" s="35" t="s">
        <v>157</v>
      </c>
      <c r="C6" s="36"/>
      <c r="D6" s="37">
        <f>D7+D12+D14</f>
        <v>36335907.39</v>
      </c>
    </row>
    <row r="7" spans="1:4" ht="28.5" customHeight="1">
      <c r="A7" s="34"/>
      <c r="B7" s="38" t="s">
        <v>187</v>
      </c>
      <c r="C7" s="39" t="s">
        <v>188</v>
      </c>
      <c r="D7" s="14">
        <f>D8+D9+D10+D11</f>
        <v>34254934.79</v>
      </c>
    </row>
    <row r="8" spans="1:4" ht="28.5" customHeight="1">
      <c r="A8" s="34"/>
      <c r="B8" s="38" t="s">
        <v>229</v>
      </c>
      <c r="C8" s="39" t="s">
        <v>230</v>
      </c>
      <c r="D8" s="14">
        <v>312500</v>
      </c>
    </row>
    <row r="9" spans="1:4" ht="28.5" customHeight="1">
      <c r="A9" s="34"/>
      <c r="B9" s="38" t="s">
        <v>231</v>
      </c>
      <c r="C9" s="39" t="s">
        <v>232</v>
      </c>
      <c r="D9" s="14">
        <v>1569472.11</v>
      </c>
    </row>
    <row r="10" spans="1:4" ht="28.5" customHeight="1">
      <c r="A10" s="34"/>
      <c r="B10" s="38" t="s">
        <v>233</v>
      </c>
      <c r="C10" s="39" t="s">
        <v>234</v>
      </c>
      <c r="D10" s="14">
        <v>180000</v>
      </c>
    </row>
    <row r="11" spans="1:4" ht="28.5" customHeight="1">
      <c r="A11" s="34"/>
      <c r="B11" s="38" t="s">
        <v>235</v>
      </c>
      <c r="C11" s="39" t="s">
        <v>236</v>
      </c>
      <c r="D11" s="14">
        <v>32192962.68</v>
      </c>
    </row>
    <row r="12" spans="1:4" ht="28.5" customHeight="1">
      <c r="A12" s="34"/>
      <c r="B12" s="38" t="s">
        <v>219</v>
      </c>
      <c r="C12" s="39" t="s">
        <v>220</v>
      </c>
      <c r="D12" s="14">
        <v>57000</v>
      </c>
    </row>
    <row r="13" spans="1:4" ht="28.5" customHeight="1">
      <c r="A13" s="34"/>
      <c r="B13" s="38" t="s">
        <v>237</v>
      </c>
      <c r="C13" s="39" t="s">
        <v>238</v>
      </c>
      <c r="D13" s="14">
        <v>57000</v>
      </c>
    </row>
    <row r="14" spans="1:4" ht="28.5" customHeight="1">
      <c r="A14" s="34"/>
      <c r="B14" s="38" t="s">
        <v>239</v>
      </c>
      <c r="C14" s="39" t="s">
        <v>240</v>
      </c>
      <c r="D14" s="14">
        <v>2023972.6</v>
      </c>
    </row>
    <row r="15" spans="1:4" ht="28.5" customHeight="1">
      <c r="A15" s="34"/>
      <c r="B15" s="38" t="s">
        <v>241</v>
      </c>
      <c r="C15" s="39" t="s">
        <v>242</v>
      </c>
      <c r="D15" s="14">
        <v>100000</v>
      </c>
    </row>
    <row r="16" spans="1:4" ht="28.5" customHeight="1">
      <c r="A16" s="34"/>
      <c r="B16" s="38" t="s">
        <v>243</v>
      </c>
      <c r="C16" s="39" t="s">
        <v>244</v>
      </c>
      <c r="D16" s="14">
        <v>1923972.6</v>
      </c>
    </row>
    <row r="17" spans="1:3" ht="28.5" customHeight="1">
      <c r="A17" s="27"/>
      <c r="B17" s="27"/>
      <c r="C17" s="27"/>
    </row>
    <row r="18" spans="1:3" ht="28.5" customHeight="1">
      <c r="A18" s="27"/>
      <c r="B18" s="27"/>
      <c r="C18" s="27"/>
    </row>
    <row r="19" spans="1:3" ht="28.5" customHeight="1">
      <c r="A19" s="27"/>
      <c r="B19" s="27"/>
      <c r="C19" s="27"/>
    </row>
    <row r="20" spans="1:3" ht="28.5" customHeight="1">
      <c r="A20" s="27"/>
      <c r="B20" s="27"/>
      <c r="C20" s="27"/>
    </row>
    <row r="21" spans="1:3" ht="28.5" customHeight="1">
      <c r="A21" s="27"/>
      <c r="B21" s="27"/>
      <c r="C21" s="27"/>
    </row>
    <row r="22" spans="1:3" ht="28.5" customHeight="1">
      <c r="A22" s="27"/>
      <c r="B22" s="27"/>
      <c r="C22" s="27"/>
    </row>
    <row r="23" spans="1:3" ht="28.5" customHeight="1">
      <c r="A23" s="27"/>
      <c r="B23" s="27"/>
      <c r="C23" s="27"/>
    </row>
    <row r="24" spans="1:3" ht="28.5" customHeight="1">
      <c r="A24" s="27"/>
      <c r="B24" s="27"/>
      <c r="C24" s="27"/>
    </row>
    <row r="25" spans="1:3" ht="28.5" customHeight="1">
      <c r="A25" s="27"/>
      <c r="B25" s="27"/>
      <c r="C25" s="27"/>
    </row>
    <row r="26" spans="1:3" ht="28.5" customHeight="1">
      <c r="A26" s="27"/>
      <c r="B26" s="27"/>
      <c r="C26" s="27"/>
    </row>
    <row r="27" spans="1:3" ht="28.5" customHeight="1">
      <c r="A27" s="27"/>
      <c r="B27" s="27"/>
      <c r="C27" s="27"/>
    </row>
    <row r="28" spans="1:3" ht="28.5" customHeight="1">
      <c r="A28" s="27"/>
      <c r="B28" s="27"/>
      <c r="C28" s="27"/>
    </row>
    <row r="29" spans="1:3" ht="28.5" customHeight="1">
      <c r="A29" s="27"/>
      <c r="B29" s="27"/>
      <c r="C29" s="27"/>
    </row>
    <row r="30" spans="1:3" ht="28.5" customHeight="1">
      <c r="A30" s="27"/>
      <c r="B30" s="27"/>
      <c r="C30" s="27"/>
    </row>
    <row r="31" spans="1:3" ht="28.5" customHeight="1">
      <c r="A31" s="27"/>
      <c r="B31" s="27"/>
      <c r="C31" s="27"/>
    </row>
    <row r="32" spans="1:3" ht="28.5" customHeight="1">
      <c r="A32" s="27"/>
      <c r="B32" s="27"/>
      <c r="C32" s="27"/>
    </row>
    <row r="33" spans="1:3" ht="28.5" customHeight="1">
      <c r="A33" s="27"/>
      <c r="B33" s="27"/>
      <c r="C33" s="27"/>
    </row>
    <row r="34" spans="1:3" ht="28.5" customHeight="1">
      <c r="A34" s="27"/>
      <c r="B34" s="27"/>
      <c r="C34" s="27"/>
    </row>
    <row r="35" spans="1:3" ht="28.5" customHeight="1">
      <c r="A35" s="27"/>
      <c r="B35" s="27"/>
      <c r="C35" s="27"/>
    </row>
    <row r="36" spans="1:3" ht="28.5" customHeight="1">
      <c r="A36" s="27"/>
      <c r="B36" s="27"/>
      <c r="C36" s="27"/>
    </row>
    <row r="37" spans="1:3" ht="28.5" customHeight="1">
      <c r="A37" s="27"/>
      <c r="B37" s="27"/>
      <c r="C37" s="27"/>
    </row>
    <row r="38" spans="1:3" ht="28.5" customHeight="1">
      <c r="A38" s="27"/>
      <c r="B38" s="27"/>
      <c r="C38" s="27"/>
    </row>
    <row r="39" spans="1:3" ht="28.5" customHeight="1">
      <c r="A39" s="27"/>
      <c r="B39" s="27"/>
      <c r="C39" s="27"/>
    </row>
    <row r="40" spans="1:3" ht="28.5" customHeight="1">
      <c r="A40" s="27"/>
      <c r="B40" s="27"/>
      <c r="C40" s="27"/>
    </row>
    <row r="41" spans="1:3" ht="28.5" customHeight="1">
      <c r="A41" s="27"/>
      <c r="B41" s="27"/>
      <c r="C41" s="27"/>
    </row>
  </sheetData>
  <sheetProtection/>
  <mergeCells count="7">
    <mergeCell ref="A1:C1"/>
    <mergeCell ref="A2:D2"/>
    <mergeCell ref="B4:C4"/>
    <mergeCell ref="B6:C6"/>
    <mergeCell ref="A4:A5"/>
    <mergeCell ref="A6:A16"/>
    <mergeCell ref="D4:D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B7" sqref="B7"/>
    </sheetView>
  </sheetViews>
  <sheetFormatPr defaultColWidth="9.00390625" defaultRowHeight="28.5" customHeight="1"/>
  <cols>
    <col min="1" max="1" width="23.875" style="16" customWidth="1"/>
    <col min="2" max="2" width="21.00390625" style="16" customWidth="1"/>
    <col min="3" max="4" width="20.50390625" style="16" customWidth="1"/>
    <col min="5" max="16384" width="9.00390625" style="16" customWidth="1"/>
  </cols>
  <sheetData>
    <row r="1" spans="1:3" ht="28.5" customHeight="1">
      <c r="A1" s="15" t="s">
        <v>245</v>
      </c>
      <c r="B1" s="15"/>
      <c r="C1" s="15"/>
    </row>
    <row r="2" spans="1:4" ht="28.5" customHeight="1">
      <c r="A2" s="17" t="s">
        <v>246</v>
      </c>
      <c r="B2" s="17"/>
      <c r="C2" s="17"/>
      <c r="D2" s="17"/>
    </row>
    <row r="3" spans="1:4" ht="28.5" customHeight="1">
      <c r="A3" s="18"/>
      <c r="B3" s="18"/>
      <c r="C3" s="18"/>
      <c r="D3" s="6" t="s">
        <v>159</v>
      </c>
    </row>
    <row r="4" spans="1:4" ht="28.5" customHeight="1">
      <c r="A4" s="19" t="s">
        <v>247</v>
      </c>
      <c r="B4" s="19" t="s">
        <v>248</v>
      </c>
      <c r="C4" s="19" t="s">
        <v>249</v>
      </c>
      <c r="D4" s="20" t="s">
        <v>250</v>
      </c>
    </row>
    <row r="5" spans="1:4" ht="28.5" customHeight="1">
      <c r="A5" s="21" t="s">
        <v>251</v>
      </c>
      <c r="B5" s="22">
        <f>SUM(B6:B9)</f>
        <v>192029</v>
      </c>
      <c r="C5" s="22">
        <f>SUM(C6:C9)</f>
        <v>163455</v>
      </c>
      <c r="D5" s="22">
        <f>SUM(D6:D9)</f>
        <v>28574</v>
      </c>
    </row>
    <row r="6" spans="1:4" ht="28.5" customHeight="1">
      <c r="A6" s="19" t="s">
        <v>252</v>
      </c>
      <c r="B6" s="14"/>
      <c r="C6" s="14"/>
      <c r="D6" s="14"/>
    </row>
    <row r="7" spans="1:4" ht="28.5" customHeight="1">
      <c r="A7" s="19" t="s">
        <v>253</v>
      </c>
      <c r="B7" s="14">
        <v>31944</v>
      </c>
      <c r="C7" s="14">
        <v>31512</v>
      </c>
      <c r="D7" s="14">
        <f>B7-C7</f>
        <v>432</v>
      </c>
    </row>
    <row r="8" spans="1:4" ht="28.5" customHeight="1">
      <c r="A8" s="23" t="s">
        <v>254</v>
      </c>
      <c r="B8" s="14"/>
      <c r="C8" s="14"/>
      <c r="D8" s="14"/>
    </row>
    <row r="9" spans="1:4" ht="28.5" customHeight="1">
      <c r="A9" s="23" t="s">
        <v>255</v>
      </c>
      <c r="B9" s="14">
        <v>160085</v>
      </c>
      <c r="C9" s="14">
        <v>131943</v>
      </c>
      <c r="D9" s="14">
        <f>B9-C9</f>
        <v>28142</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I10" sqref="I10"/>
    </sheetView>
  </sheetViews>
  <sheetFormatPr defaultColWidth="9.00390625" defaultRowHeight="28.5" customHeight="1"/>
  <cols>
    <col min="1" max="3" width="4.875" style="2" customWidth="1"/>
    <col min="4" max="7" width="14.50390625" style="2" customWidth="1"/>
    <col min="8" max="16384" width="9.00390625" style="2" customWidth="1"/>
  </cols>
  <sheetData>
    <row r="1" spans="1:3" ht="28.5" customHeight="1">
      <c r="A1" s="15" t="s">
        <v>256</v>
      </c>
      <c r="B1" s="15"/>
      <c r="C1" s="15"/>
    </row>
    <row r="2" spans="1:7" ht="51" customHeight="1">
      <c r="A2" s="4" t="s">
        <v>257</v>
      </c>
      <c r="B2" s="4"/>
      <c r="C2" s="4"/>
      <c r="D2" s="4"/>
      <c r="E2" s="4"/>
      <c r="F2" s="4"/>
      <c r="G2" s="4"/>
    </row>
    <row r="3" ht="28.5" customHeight="1">
      <c r="G3" s="6" t="s">
        <v>3</v>
      </c>
    </row>
    <row r="4" spans="1:7" s="1" customFormat="1" ht="28.5" customHeight="1">
      <c r="A4" s="7" t="s">
        <v>66</v>
      </c>
      <c r="B4" s="7"/>
      <c r="C4" s="7"/>
      <c r="D4" s="7" t="s">
        <v>67</v>
      </c>
      <c r="E4" s="8" t="s">
        <v>68</v>
      </c>
      <c r="F4" s="8" t="s">
        <v>258</v>
      </c>
      <c r="G4" s="8" t="s">
        <v>259</v>
      </c>
    </row>
    <row r="5" spans="1:7" s="1" customFormat="1" ht="28.5" customHeight="1">
      <c r="A5" s="7" t="s">
        <v>71</v>
      </c>
      <c r="B5" s="7" t="s">
        <v>72</v>
      </c>
      <c r="C5" s="7" t="s">
        <v>73</v>
      </c>
      <c r="D5" s="7"/>
      <c r="E5" s="9"/>
      <c r="F5" s="9"/>
      <c r="G5" s="9"/>
    </row>
    <row r="6" spans="1:7" s="1" customFormat="1" ht="28.5" customHeight="1">
      <c r="A6" s="10"/>
      <c r="B6" s="10"/>
      <c r="C6" s="10"/>
      <c r="D6" s="11" t="s">
        <v>157</v>
      </c>
      <c r="E6" s="12">
        <f>SUM(E7:E15)</f>
        <v>0</v>
      </c>
      <c r="F6" s="12">
        <f>SUM(F7:F15)</f>
        <v>0</v>
      </c>
      <c r="G6" s="12">
        <f>SUM(G7:G15)</f>
        <v>0</v>
      </c>
    </row>
    <row r="7" spans="1:7" s="1" customFormat="1" ht="28.5" customHeight="1">
      <c r="A7" s="13"/>
      <c r="B7" s="13"/>
      <c r="C7" s="13"/>
      <c r="D7" s="13"/>
      <c r="E7" s="13"/>
      <c r="F7" s="13"/>
      <c r="G7" s="13"/>
    </row>
    <row r="8" spans="1:7" s="1" customFormat="1" ht="28.5" customHeight="1">
      <c r="A8" s="13"/>
      <c r="B8" s="13"/>
      <c r="C8" s="13"/>
      <c r="D8" s="13"/>
      <c r="E8" s="13"/>
      <c r="F8" s="13"/>
      <c r="G8" s="13"/>
    </row>
    <row r="9" spans="1:7" s="1" customFormat="1" ht="28.5" customHeight="1">
      <c r="A9" s="13"/>
      <c r="B9" s="13"/>
      <c r="C9" s="13"/>
      <c r="D9" s="13"/>
      <c r="E9" s="13"/>
      <c r="F9" s="13"/>
      <c r="G9" s="13"/>
    </row>
    <row r="10" spans="1:7" s="1" customFormat="1" ht="28.5" customHeight="1">
      <c r="A10" s="13"/>
      <c r="B10" s="13"/>
      <c r="C10" s="13"/>
      <c r="D10" s="13"/>
      <c r="E10" s="13"/>
      <c r="F10" s="13"/>
      <c r="G10" s="13"/>
    </row>
    <row r="11" spans="1:7" s="1" customFormat="1" ht="28.5" customHeight="1">
      <c r="A11" s="13"/>
      <c r="B11" s="13"/>
      <c r="C11" s="13"/>
      <c r="D11" s="13"/>
      <c r="E11" s="13"/>
      <c r="F11" s="13"/>
      <c r="G11" s="13"/>
    </row>
    <row r="12" spans="1:7" s="1" customFormat="1" ht="28.5" customHeight="1">
      <c r="A12" s="13"/>
      <c r="B12" s="13"/>
      <c r="C12" s="13"/>
      <c r="D12" s="13"/>
      <c r="E12" s="13"/>
      <c r="F12" s="13"/>
      <c r="G12" s="13"/>
    </row>
    <row r="13" spans="1:7" s="1" customFormat="1" ht="28.5" customHeight="1">
      <c r="A13" s="13"/>
      <c r="B13" s="13"/>
      <c r="C13" s="13"/>
      <c r="D13" s="13"/>
      <c r="E13" s="13"/>
      <c r="F13" s="13"/>
      <c r="G13" s="13"/>
    </row>
    <row r="14" spans="1:7" s="1" customFormat="1" ht="28.5" customHeight="1">
      <c r="A14" s="13"/>
      <c r="B14" s="13"/>
      <c r="C14" s="13"/>
      <c r="D14" s="13"/>
      <c r="E14" s="13"/>
      <c r="F14" s="13"/>
      <c r="G14" s="13"/>
    </row>
    <row r="15" spans="1:7" s="1" customFormat="1" ht="28.5" customHeight="1">
      <c r="A15" s="13"/>
      <c r="B15" s="13"/>
      <c r="C15" s="13"/>
      <c r="D15" s="13"/>
      <c r="E15" s="13"/>
      <c r="F15" s="13"/>
      <c r="G15" s="13"/>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2019-01-16T06:39:35Z</cp:lastPrinted>
  <dcterms:created xsi:type="dcterms:W3CDTF">2019-01-22T09:43:34Z</dcterms:created>
  <dcterms:modified xsi:type="dcterms:W3CDTF">2019-02-12T03:46:08Z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y fmtid="{D5CDD505-2E9C-101B-9397-08002B2CF9AE}" pid="4" name="KSORubyTemplate">
    <vt:lpwstr>14</vt:lpwstr>
  </property>
</Properties>
</file>