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公开01表-总" sheetId="1" r:id="rId1"/>
    <sheet name="公开02表-收入" sheetId="2" r:id="rId2"/>
    <sheet name="公开03表-支出" sheetId="3" r:id="rId3"/>
    <sheet name="公开04表-财拨总" sheetId="4" r:id="rId4"/>
    <sheet name="公开05表-一般公共预算支出" sheetId="5" r:id="rId5"/>
    <sheet name="公开06表-基本支出" sheetId="6" r:id="rId6"/>
    <sheet name="公开07表-三公经费" sheetId="7" r:id="rId7"/>
    <sheet name="公开08表-基金" sheetId="8" r:id="rId8"/>
  </sheets>
  <definedNames>
    <definedName name="_xlnm.Print_Area" localSheetId="0">'公开01表-总'!$A$1:$D$9</definedName>
    <definedName name="_xlnm.Print_Area" localSheetId="1">'公开02表-收入'!$A$1:$D$18</definedName>
    <definedName name="_xlnm.Print_Area" localSheetId="2">'公开03表-支出'!$A$1:$D$30</definedName>
    <definedName name="_xlnm.Print_Area" localSheetId="3">'公开04表-财拨总'!$A$2:$L$18</definedName>
    <definedName name="_xlnm.Print_Area" localSheetId="4">'公开05表-一般公共预算支出'!$A$1:$G$16</definedName>
    <definedName name="_xlnm.Print_Titles" localSheetId="3">'公开04表-财拨总'!$1:$6</definedName>
    <definedName name="_xlnm.Print_Titles" localSheetId="4">'公开05表-一般公共预算支出'!$1:$3</definedName>
  </definedNames>
  <calcPr fullCalcOnLoad="1"/>
</workbook>
</file>

<file path=xl/sharedStrings.xml><?xml version="1.0" encoding="utf-8"?>
<sst xmlns="http://schemas.openxmlformats.org/spreadsheetml/2006/main" count="223" uniqueCount="189">
  <si>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</si>
  <si>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</si>
  <si>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</si>
  <si>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</si>
  <si>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</si>
  <si>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</si>
  <si>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</si>
  <si>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</si>
  <si>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</si>
  <si>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</si>
  <si>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</si>
  <si>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</si>
  <si>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</si>
  <si>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</si>
  <si>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七、文化体育传媒</t>
  </si>
  <si>
    <t>八、社会保障和就业</t>
  </si>
  <si>
    <t>十一、节能环保</t>
  </si>
  <si>
    <t>十四、交通运输</t>
  </si>
  <si>
    <t>二十、住房保障支出</t>
  </si>
  <si>
    <t>二十一、粮油物资储备事务</t>
  </si>
  <si>
    <t>二十二、预备费</t>
  </si>
  <si>
    <t>二十四、其他支出</t>
  </si>
  <si>
    <t>二十五、转移性支出</t>
  </si>
  <si>
    <t>本年收入合计</t>
  </si>
  <si>
    <t>本年支出合计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</si>
  <si>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</si>
  <si>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</si>
  <si>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</si>
  <si>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</si>
  <si>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</si>
  <si>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</si>
  <si>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</si>
  <si>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</si>
  <si>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</si>
  <si>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</si>
  <si>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</si>
  <si>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</si>
  <si>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</si>
  <si>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</si>
  <si>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增减额</t>
  </si>
  <si>
    <t>国有资本经营预算支出</t>
  </si>
  <si>
    <t>因公出国（境）费用</t>
  </si>
  <si>
    <t>公务接待费</t>
  </si>
  <si>
    <t>公务用车购置费</t>
  </si>
  <si>
    <t xml:space="preserve">      国有资本经营预算收入</t>
  </si>
  <si>
    <t>单位：元</t>
  </si>
  <si>
    <t>支出合计</t>
  </si>
  <si>
    <t>收入来源性质</t>
  </si>
  <si>
    <t>财政拨款收入  合计</t>
  </si>
  <si>
    <t>2017年</t>
  </si>
  <si>
    <t>“三公”经费财政拨款         预算总额</t>
  </si>
  <si>
    <t>项目名称</t>
  </si>
  <si>
    <t>公务用车运行费</t>
  </si>
  <si>
    <t>单位:元</t>
  </si>
  <si>
    <t>收入金额</t>
  </si>
  <si>
    <t>按支出内容分</t>
  </si>
  <si>
    <t/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</si>
  <si>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</si>
  <si>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</si>
  <si>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</si>
  <si>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</si>
  <si>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</si>
  <si>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</si>
  <si>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</si>
  <si>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</si>
  <si>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</si>
  <si>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</si>
  <si>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</si>
  <si>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</si>
  <si>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</si>
  <si>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</si>
  <si>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</si>
  <si>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</si>
  <si>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</si>
  <si>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</si>
  <si>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</si>
  <si>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</si>
  <si>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</si>
  <si>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</si>
  <si>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</si>
  <si>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</si>
  <si>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</si>
  <si>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</si>
  <si>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</si>
  <si>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</si>
  <si>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</si>
  <si>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</si>
  <si>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</si>
  <si>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</si>
  <si>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</si>
  <si>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</si>
  <si>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</si>
  <si>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</si>
  <si>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</si>
  <si>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</si>
  <si>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</si>
  <si>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</si>
  <si>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</si>
  <si>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</si>
  <si>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</si>
  <si>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</si>
  <si>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</si>
  <si>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</si>
  <si>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</si>
  <si>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</si>
  <si>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</si>
  <si>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</si>
  <si>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</si>
  <si>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</si>
  <si>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</si>
  <si>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</si>
  <si>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</si>
  <si>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</si>
  <si>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</si>
  <si>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</si>
  <si>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</si>
  <si>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</si>
  <si>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</si>
  <si>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</si>
  <si>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</si>
  <si>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</si>
  <si>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</si>
  <si>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2018年门头沟区政府性基金预算收支预算表</t>
  </si>
  <si>
    <t>科目</t>
  </si>
  <si>
    <t>其中:区本级财力支出</t>
  </si>
  <si>
    <t>市专项转移支付支出</t>
  </si>
  <si>
    <t>单位：元</t>
  </si>
  <si>
    <t>2018年</t>
  </si>
  <si>
    <t>财政拨款支出  合计</t>
  </si>
  <si>
    <t>合计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</si>
  <si>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</si>
  <si>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</si>
  <si>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</si>
  <si>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</si>
  <si>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</si>
  <si>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</si>
  <si>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</si>
  <si>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支                    出</t>
  </si>
  <si>
    <t>按支出内容分</t>
  </si>
  <si>
    <t>用事业基金弥补收支差额</t>
  </si>
  <si>
    <t>上年结转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</si>
  <si>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</si>
  <si>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</si>
  <si>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</si>
  <si>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</si>
  <si>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</si>
  <si>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</si>
  <si>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</si>
  <si>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</si>
  <si>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</si>
  <si>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</si>
  <si>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t>结转下年</t>
  </si>
  <si>
    <t>十七、金融支出</t>
  </si>
  <si>
    <t>十、医疗卫生与计划生育</t>
  </si>
  <si>
    <t>九、社会保险基金</t>
  </si>
  <si>
    <t>十二、城乡社区</t>
  </si>
  <si>
    <t>十三、农林水</t>
  </si>
  <si>
    <t>十五、资源勘探信息</t>
  </si>
  <si>
    <t>十六、商业服务业</t>
  </si>
  <si>
    <t>十八、援助其他地区</t>
  </si>
  <si>
    <t>十九、国土海洋气象</t>
  </si>
  <si>
    <t>二十三、国债还本付息支出</t>
  </si>
  <si>
    <t>培训支出</t>
  </si>
  <si>
    <t>事业单位离退休</t>
  </si>
  <si>
    <t>行政运行</t>
  </si>
  <si>
    <t>地震预测预报</t>
  </si>
  <si>
    <t>地震灾害预防</t>
  </si>
  <si>
    <t>地震应急救援</t>
  </si>
  <si>
    <t>防震减灾信息管理</t>
  </si>
  <si>
    <t>防震减灾基础管理</t>
  </si>
  <si>
    <t>其他地震事务支出</t>
  </si>
  <si>
    <r>
      <t>2018</t>
    </r>
    <r>
      <rPr>
        <b/>
        <sz val="16"/>
        <color indexed="8"/>
        <rFont val="宋体"/>
        <family val="0"/>
      </rPr>
      <t>年门头沟区地震局一般公共预算支出情况表</t>
    </r>
  </si>
  <si>
    <r>
      <t>2018</t>
    </r>
    <r>
      <rPr>
        <b/>
        <sz val="16"/>
        <color indexed="8"/>
        <rFont val="宋体"/>
        <family val="0"/>
      </rPr>
      <t>年门头沟区地震局财政拨款收支总体情况表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</si>
  <si>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8年门头沟区地震局支出预算表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</si>
  <si>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8年门头沟区地震局收入预算表</t>
    </r>
  </si>
  <si>
    <r>
      <t xml:space="preserve">                      </t>
    </r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8年门头沟区地震局收支总体情况表</t>
    </r>
  </si>
  <si>
    <t>培训支出</t>
  </si>
  <si>
    <t>事业单位离退休</t>
  </si>
  <si>
    <t>行政运行</t>
  </si>
  <si>
    <t>地震预测预报</t>
  </si>
  <si>
    <t>地震灾害预防</t>
  </si>
  <si>
    <t>地震应急救援</t>
  </si>
  <si>
    <t>防震减灾信息管理</t>
  </si>
  <si>
    <t>防震减灾基础管理</t>
  </si>
  <si>
    <t>其他地震事务支出</t>
  </si>
  <si>
    <r>
      <t>2018</t>
    </r>
    <r>
      <rPr>
        <b/>
        <sz val="16"/>
        <rFont val="宋体"/>
        <family val="0"/>
      </rPr>
      <t>年门头沟区地震局一般公共预算基本支出预算表</t>
    </r>
  </si>
  <si>
    <r>
      <t>2018</t>
    </r>
    <r>
      <rPr>
        <b/>
        <sz val="16"/>
        <rFont val="宋体"/>
        <family val="0"/>
      </rPr>
      <t>年门头沟区地震局“三公经费”财政拨款预算表</t>
    </r>
  </si>
  <si>
    <t>其他教育费附加安排的支出</t>
  </si>
  <si>
    <t>其他教育费附加安排的支出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</si>
</sst>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#.00"/>
    <numFmt numFmtId="193" formatCode="#"/>
    <numFmt numFmtId="194" formatCode="#,##0_);[Red]\(#,##0\)"/>
    <numFmt numFmtId="195" formatCode="#,##0.00_ "/>
    <numFmt numFmtId="196" formatCode="0.00_ "/>
    <numFmt numFmtId="197" formatCode="0.00_);[Red]\(0.00\)"/>
    <numFmt numFmtId="198" formatCode="#,##0.00_);[Red]\(#,##0.00\)"/>
  </numFmts>
  <fonts count="50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indexed="8"/>
      <name val="Cambria"/>
      <family val="0"/>
    </font>
    <font>
      <sz val="11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Alignment="1">
      <alignment/>
    </xf>
    <xf numFmtId="194" fontId="6" fillId="0" borderId="0" xfId="40" applyNumberFormat="1" applyFont="1" applyFill="1" applyAlignment="1">
      <alignment vertical="center" wrapText="1"/>
      <protection/>
    </xf>
    <xf numFmtId="194" fontId="7" fillId="0" borderId="0" xfId="40" applyNumberFormat="1" applyFont="1" applyFill="1" applyAlignment="1">
      <alignment vertical="center" wrapText="1"/>
      <protection/>
    </xf>
    <xf numFmtId="194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94" fontId="6" fillId="0" borderId="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 shrinkToFit="1"/>
    </xf>
    <xf numFmtId="49" fontId="2" fillId="33" borderId="11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left" shrinkToFit="1"/>
    </xf>
    <xf numFmtId="0" fontId="0" fillId="33" borderId="0" xfId="0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right" vertical="center" shrinkToFit="1"/>
    </xf>
    <xf numFmtId="49" fontId="4" fillId="33" borderId="0" xfId="0" applyNumberFormat="1" applyFont="1" applyFill="1" applyBorder="1" applyAlignment="1">
      <alignment vertical="center" shrinkToFit="1"/>
    </xf>
    <xf numFmtId="49" fontId="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194" fontId="1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/>
    </xf>
    <xf numFmtId="194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48" fillId="34" borderId="12" xfId="0" applyFont="1" applyFill="1" applyBorder="1" applyAlignment="1" applyProtection="1">
      <alignment vertical="center"/>
      <protection/>
    </xf>
    <xf numFmtId="0" fontId="48" fillId="34" borderId="13" xfId="0" applyFont="1" applyFill="1" applyBorder="1" applyAlignment="1" applyProtection="1">
      <alignment vertical="center"/>
      <protection/>
    </xf>
    <xf numFmtId="0" fontId="48" fillId="0" borderId="12" xfId="0" applyFont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 vertical="center"/>
      <protection/>
    </xf>
    <xf numFmtId="49" fontId="10" fillId="35" borderId="10" xfId="0" applyNumberFormat="1" applyFont="1" applyFill="1" applyBorder="1" applyAlignment="1" applyProtection="1">
      <alignment horizontal="center" vertical="center"/>
      <protection/>
    </xf>
    <xf numFmtId="49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shrinkToFit="1"/>
    </xf>
    <xf numFmtId="49" fontId="10" fillId="33" borderId="14" xfId="0" applyNumberFormat="1" applyFont="1" applyFill="1" applyBorder="1" applyAlignment="1">
      <alignment horizontal="center" vertical="center" wrapText="1" shrinkToFit="1"/>
    </xf>
    <xf numFmtId="49" fontId="10" fillId="33" borderId="15" xfId="0" applyNumberFormat="1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right" vertical="center" shrinkToFit="1"/>
    </xf>
    <xf numFmtId="0" fontId="13" fillId="33" borderId="17" xfId="0" applyFont="1" applyFill="1" applyBorder="1" applyAlignment="1">
      <alignment horizontal="right" vertical="center" shrinkToFit="1"/>
    </xf>
    <xf numFmtId="0" fontId="13" fillId="33" borderId="18" xfId="0" applyFont="1" applyFill="1" applyBorder="1" applyAlignment="1">
      <alignment horizontal="right" vertical="center" shrinkToFit="1"/>
    </xf>
    <xf numFmtId="0" fontId="13" fillId="33" borderId="18" xfId="0" applyFont="1" applyFill="1" applyBorder="1" applyAlignment="1">
      <alignment horizontal="left" vertical="center" shrinkToFit="1"/>
    </xf>
    <xf numFmtId="49" fontId="13" fillId="33" borderId="18" xfId="0" applyNumberFormat="1" applyFont="1" applyFill="1" applyBorder="1" applyAlignment="1">
      <alignment horizontal="center" vertical="center" shrinkToFit="1"/>
    </xf>
    <xf numFmtId="192" fontId="13" fillId="33" borderId="18" xfId="0" applyNumberFormat="1" applyFont="1" applyFill="1" applyBorder="1" applyAlignment="1">
      <alignment horizontal="right" vertical="center" shrinkToFit="1"/>
    </xf>
    <xf numFmtId="192" fontId="13" fillId="33" borderId="16" xfId="0" applyNumberFormat="1" applyFont="1" applyFill="1" applyBorder="1" applyAlignment="1">
      <alignment horizontal="right" vertical="center" shrinkToFi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shrinkToFit="1"/>
    </xf>
    <xf numFmtId="193" fontId="10" fillId="33" borderId="12" xfId="0" applyNumberFormat="1" applyFont="1" applyFill="1" applyBorder="1" applyAlignment="1">
      <alignment horizontal="left" vertical="center" shrinkToFit="1"/>
    </xf>
    <xf numFmtId="0" fontId="10" fillId="33" borderId="16" xfId="0" applyFont="1" applyFill="1" applyBorder="1" applyAlignment="1">
      <alignment horizontal="right" vertical="center" shrinkToFit="1"/>
    </xf>
    <xf numFmtId="0" fontId="10" fillId="33" borderId="16" xfId="0" applyFont="1" applyFill="1" applyBorder="1" applyAlignment="1">
      <alignment horizontal="left" vertical="center" shrinkToFit="1"/>
    </xf>
    <xf numFmtId="192" fontId="10" fillId="33" borderId="10" xfId="0" applyNumberFormat="1" applyFont="1" applyFill="1" applyBorder="1" applyAlignment="1">
      <alignment horizontal="right"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192" fontId="13" fillId="33" borderId="10" xfId="0" applyNumberFormat="1" applyFont="1" applyFill="1" applyBorder="1" applyAlignment="1">
      <alignment horizontal="right" vertical="center" shrinkToFit="1"/>
    </xf>
    <xf numFmtId="49" fontId="10" fillId="33" borderId="16" xfId="0" applyNumberFormat="1" applyFont="1" applyFill="1" applyBorder="1" applyAlignment="1">
      <alignment horizontal="center" vertical="center" shrinkToFit="1"/>
    </xf>
    <xf numFmtId="49" fontId="10" fillId="33" borderId="16" xfId="0" applyNumberFormat="1" applyFont="1" applyFill="1" applyBorder="1" applyAlignment="1">
      <alignment horizontal="left" vertical="center" shrinkToFit="1"/>
    </xf>
    <xf numFmtId="192" fontId="10" fillId="33" borderId="16" xfId="0" applyNumberFormat="1" applyFont="1" applyFill="1" applyBorder="1" applyAlignment="1">
      <alignment horizontal="right" vertical="center" shrinkToFit="1"/>
    </xf>
    <xf numFmtId="49" fontId="13" fillId="33" borderId="16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right" vertical="center" shrinkToFit="1"/>
    </xf>
    <xf numFmtId="49" fontId="3" fillId="33" borderId="0" xfId="0" applyNumberFormat="1" applyFont="1" applyFill="1" applyBorder="1" applyAlignment="1">
      <alignment horizontal="right" vertical="center" shrinkToFit="1"/>
    </xf>
    <xf numFmtId="0" fontId="5" fillId="33" borderId="0" xfId="0" applyFont="1" applyFill="1" applyAlignment="1">
      <alignment horizontal="right"/>
    </xf>
    <xf numFmtId="194" fontId="5" fillId="0" borderId="19" xfId="40" applyNumberFormat="1" applyFont="1" applyFill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49" fontId="10" fillId="33" borderId="16" xfId="0" applyNumberFormat="1" applyFont="1" applyFill="1" applyBorder="1" applyAlignment="1">
      <alignment horizontal="left" vertical="center" shrinkToFit="1"/>
    </xf>
    <xf numFmtId="49" fontId="10" fillId="33" borderId="16" xfId="0" applyNumberFormat="1" applyFont="1" applyFill="1" applyBorder="1" applyAlignment="1">
      <alignment vertical="center" shrinkToFit="1"/>
    </xf>
    <xf numFmtId="49" fontId="10" fillId="33" borderId="10" xfId="0" applyNumberFormat="1" applyFont="1" applyFill="1" applyBorder="1" applyAlignment="1">
      <alignment horizontal="left" vertical="center" shrinkToFit="1"/>
    </xf>
    <xf numFmtId="49" fontId="10" fillId="34" borderId="10" xfId="0" applyNumberFormat="1" applyFont="1" applyFill="1" applyBorder="1" applyAlignment="1">
      <alignment horizontal="left" vertical="center" shrinkToFit="1"/>
    </xf>
    <xf numFmtId="193" fontId="10" fillId="33" borderId="12" xfId="0" applyNumberFormat="1" applyFont="1" applyFill="1" applyBorder="1" applyAlignment="1">
      <alignment horizontal="left" vertical="center" shrinkToFit="1"/>
    </xf>
    <xf numFmtId="196" fontId="12" fillId="33" borderId="16" xfId="0" applyNumberFormat="1" applyFont="1" applyFill="1" applyBorder="1" applyAlignment="1">
      <alignment horizontal="center" vertical="center" wrapText="1"/>
    </xf>
    <xf numFmtId="196" fontId="10" fillId="33" borderId="16" xfId="0" applyNumberFormat="1" applyFont="1" applyFill="1" applyBorder="1" applyAlignment="1">
      <alignment horizontal="right" vertical="center" shrinkToFit="1"/>
    </xf>
    <xf numFmtId="197" fontId="10" fillId="33" borderId="16" xfId="0" applyNumberFormat="1" applyFont="1" applyFill="1" applyBorder="1" applyAlignment="1">
      <alignment horizontal="right" vertical="center" shrinkToFit="1"/>
    </xf>
    <xf numFmtId="197" fontId="10" fillId="33" borderId="16" xfId="0" applyNumberFormat="1" applyFont="1" applyFill="1" applyBorder="1" applyAlignment="1">
      <alignment horizontal="left" vertical="center" shrinkToFit="1"/>
    </xf>
    <xf numFmtId="197" fontId="10" fillId="33" borderId="12" xfId="0" applyNumberFormat="1" applyFont="1" applyFill="1" applyBorder="1" applyAlignment="1">
      <alignment horizontal="left" vertical="center" shrinkToFit="1"/>
    </xf>
    <xf numFmtId="197" fontId="13" fillId="33" borderId="18" xfId="0" applyNumberFormat="1" applyFont="1" applyFill="1" applyBorder="1" applyAlignment="1">
      <alignment horizontal="right" vertical="center" shrinkToFit="1"/>
    </xf>
    <xf numFmtId="0" fontId="8" fillId="33" borderId="10" xfId="0" applyFont="1" applyFill="1" applyBorder="1" applyAlignment="1">
      <alignment/>
    </xf>
    <xf numFmtId="198" fontId="12" fillId="0" borderId="20" xfId="40" applyNumberFormat="1" applyFont="1" applyFill="1" applyBorder="1" applyAlignment="1">
      <alignment horizontal="right" vertical="center" wrapText="1"/>
      <protection/>
    </xf>
    <xf numFmtId="198" fontId="49" fillId="34" borderId="10" xfId="40" applyNumberFormat="1" applyFont="1" applyFill="1" applyBorder="1" applyAlignment="1">
      <alignment vertical="center" wrapText="1"/>
      <protection/>
    </xf>
    <xf numFmtId="198" fontId="49" fillId="0" borderId="10" xfId="40" applyNumberFormat="1" applyFont="1" applyFill="1" applyBorder="1" applyAlignment="1">
      <alignment vertical="center" wrapText="1"/>
      <protection/>
    </xf>
    <xf numFmtId="197" fontId="10" fillId="33" borderId="18" xfId="0" applyNumberFormat="1" applyFont="1" applyFill="1" applyBorder="1" applyAlignment="1">
      <alignment horizontal="right" vertical="center" shrinkToFit="1"/>
    </xf>
    <xf numFmtId="0" fontId="8" fillId="33" borderId="1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horizontal="left" vertical="center" shrinkToFit="1"/>
    </xf>
    <xf numFmtId="49" fontId="10" fillId="33" borderId="16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10" fillId="33" borderId="21" xfId="0" applyNumberFormat="1" applyFont="1" applyFill="1" applyBorder="1" applyAlignment="1">
      <alignment horizontal="center" vertical="center" wrapText="1" shrinkToFit="1"/>
    </xf>
    <xf numFmtId="49" fontId="10" fillId="33" borderId="22" xfId="0" applyNumberFormat="1" applyFont="1" applyFill="1" applyBorder="1" applyAlignment="1">
      <alignment horizontal="center" vertical="center" wrapText="1" shrinkToFit="1"/>
    </xf>
    <xf numFmtId="49" fontId="10" fillId="33" borderId="14" xfId="0" applyNumberFormat="1" applyFont="1" applyFill="1" applyBorder="1" applyAlignment="1">
      <alignment horizontal="center" vertical="center" wrapText="1" shrinkToFit="1"/>
    </xf>
    <xf numFmtId="49" fontId="10" fillId="33" borderId="15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1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wrapText="1" shrinkToFit="1"/>
    </xf>
    <xf numFmtId="49" fontId="10" fillId="33" borderId="10" xfId="0" applyNumberFormat="1" applyFont="1" applyFill="1" applyBorder="1" applyAlignment="1">
      <alignment horizontal="center" vertical="center" shrinkToFit="1"/>
    </xf>
    <xf numFmtId="49" fontId="10" fillId="33" borderId="25" xfId="0" applyNumberFormat="1" applyFont="1" applyFill="1" applyBorder="1" applyAlignment="1">
      <alignment horizontal="center" vertical="center" wrapText="1" shrinkToFit="1"/>
    </xf>
    <xf numFmtId="49" fontId="10" fillId="33" borderId="12" xfId="0" applyNumberFormat="1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 applyProtection="1">
      <alignment horizontal="center" vertical="center"/>
      <protection/>
    </xf>
    <xf numFmtId="49" fontId="10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>
      <alignment horizontal="center" vertical="center" shrinkToFit="1"/>
    </xf>
    <xf numFmtId="194" fontId="9" fillId="0" borderId="0" xfId="40" applyNumberFormat="1" applyFont="1" applyFill="1" applyAlignment="1">
      <alignment horizontal="center" vertical="center" wrapText="1"/>
      <protection/>
    </xf>
    <xf numFmtId="194" fontId="9" fillId="0" borderId="0" xfId="40" applyNumberFormat="1" applyFont="1" applyFill="1" applyAlignment="1">
      <alignment horizontal="center" vertical="center" wrapText="1"/>
      <protection/>
    </xf>
    <xf numFmtId="194" fontId="8" fillId="0" borderId="26" xfId="40" applyNumberFormat="1" applyFont="1" applyFill="1" applyBorder="1" applyAlignment="1">
      <alignment horizontal="center" vertical="center" wrapText="1"/>
      <protection/>
    </xf>
    <xf numFmtId="194" fontId="8" fillId="0" borderId="20" xfId="40" applyNumberFormat="1" applyFont="1" applyFill="1" applyBorder="1" applyAlignment="1">
      <alignment horizontal="center" vertical="center" wrapText="1"/>
      <protection/>
    </xf>
    <xf numFmtId="194" fontId="8" fillId="0" borderId="10" xfId="40" applyNumberFormat="1" applyFont="1" applyFill="1" applyBorder="1" applyAlignment="1">
      <alignment horizontal="center" vertical="center" wrapText="1"/>
      <protection/>
    </xf>
    <xf numFmtId="0" fontId="12" fillId="0" borderId="27" xfId="40" applyNumberFormat="1" applyFont="1" applyFill="1" applyBorder="1" applyAlignment="1">
      <alignment horizontal="center" vertical="center" wrapText="1"/>
      <protection/>
    </xf>
    <xf numFmtId="0" fontId="12" fillId="0" borderId="28" xfId="40" applyNumberFormat="1" applyFont="1" applyFill="1" applyBorder="1" applyAlignment="1">
      <alignment horizontal="center" vertical="center" wrapText="1"/>
      <protection/>
    </xf>
    <xf numFmtId="194" fontId="13" fillId="0" borderId="26" xfId="40" applyNumberFormat="1" applyFont="1" applyFill="1" applyBorder="1" applyAlignment="1">
      <alignment horizontal="center" vertical="center" wrapText="1" shrinkToFit="1"/>
      <protection/>
    </xf>
    <xf numFmtId="194" fontId="13" fillId="0" borderId="29" xfId="40" applyNumberFormat="1" applyFont="1" applyFill="1" applyBorder="1" applyAlignment="1">
      <alignment horizontal="center" vertical="center" wrapText="1" shrinkToFit="1"/>
      <protection/>
    </xf>
    <xf numFmtId="194" fontId="13" fillId="0" borderId="20" xfId="40" applyNumberFormat="1" applyFont="1" applyFill="1" applyBorder="1" applyAlignment="1">
      <alignment horizontal="center" vertical="center" wrapText="1" shrinkToFit="1"/>
      <protection/>
    </xf>
    <xf numFmtId="0" fontId="9" fillId="33" borderId="0" xfId="40" applyFont="1" applyFill="1" applyBorder="1" applyAlignment="1">
      <alignment horizontal="center" vertical="center" shrinkToFit="1"/>
      <protection/>
    </xf>
    <xf numFmtId="0" fontId="9" fillId="33" borderId="0" xfId="40" applyFont="1" applyFill="1" applyBorder="1" applyAlignment="1">
      <alignment horizontal="center" vertical="center" shrinkToFit="1"/>
      <protection/>
    </xf>
    <xf numFmtId="194" fontId="4" fillId="0" borderId="0" xfId="0" applyNumberFormat="1" applyFont="1" applyBorder="1" applyAlignment="1" applyProtection="1">
      <alignment horizontal="center" vertical="center"/>
      <protection/>
    </xf>
    <xf numFmtId="194" fontId="4" fillId="35" borderId="0" xfId="0" applyNumberFormat="1" applyFont="1" applyFill="1" applyBorder="1" applyAlignment="1" applyProtection="1">
      <alignment horizontal="center" vertical="center"/>
      <protection/>
    </xf>
    <xf numFmtId="194" fontId="10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B21" sqref="B21"/>
    </sheetView>
  </sheetViews>
  <sheetFormatPr defaultColWidth="9.00390625" defaultRowHeight="14.25"/>
  <cols>
    <col min="1" max="1" width="35.75390625" style="15" customWidth="1"/>
    <col min="2" max="2" width="20.25390625" style="15" customWidth="1"/>
    <col min="3" max="3" width="28.875" style="15" customWidth="1"/>
    <col min="4" max="4" width="18.25390625" style="15" customWidth="1"/>
    <col min="5" max="16384" width="9.00390625" style="15" customWidth="1"/>
  </cols>
  <sheetData>
    <row r="1" spans="1:5" ht="16.5" customHeight="1">
      <c r="A1" s="12"/>
      <c r="B1" s="13"/>
      <c r="C1" s="12"/>
      <c r="D1" s="14"/>
      <c r="E1" s="15" t="s">
        <v>0</v>
      </c>
    </row>
    <row r="2" spans="1:4" ht="29.25" customHeight="1">
      <c r="A2" s="97" t="s">
        <v>175</v>
      </c>
      <c r="B2" s="98"/>
      <c r="C2" s="98"/>
      <c r="D2" s="98"/>
    </row>
    <row r="3" spans="1:4" ht="21" customHeight="1">
      <c r="A3" s="16"/>
      <c r="B3" s="16"/>
      <c r="C3" s="16"/>
      <c r="D3" s="74" t="s">
        <v>1</v>
      </c>
    </row>
    <row r="4" spans="1:4" ht="21" customHeight="1">
      <c r="A4" s="99" t="s">
        <v>2</v>
      </c>
      <c r="B4" s="99"/>
      <c r="C4" s="99" t="s">
        <v>3</v>
      </c>
      <c r="D4" s="99"/>
    </row>
    <row r="5" spans="1:4" ht="21" customHeight="1">
      <c r="A5" s="70" t="s">
        <v>4</v>
      </c>
      <c r="B5" s="70" t="s">
        <v>5</v>
      </c>
      <c r="C5" s="70" t="s">
        <v>6</v>
      </c>
      <c r="D5" s="70" t="s">
        <v>7</v>
      </c>
    </row>
    <row r="6" spans="1:4" ht="21" customHeight="1">
      <c r="A6" s="71" t="s">
        <v>23</v>
      </c>
      <c r="B6" s="72">
        <v>3857063.95</v>
      </c>
      <c r="C6" s="71" t="s">
        <v>24</v>
      </c>
      <c r="D6" s="72">
        <v>3857063.95</v>
      </c>
    </row>
    <row r="7" spans="1:4" ht="21" customHeight="1">
      <c r="A7" s="80" t="s">
        <v>139</v>
      </c>
      <c r="B7" s="72"/>
      <c r="C7" s="66"/>
      <c r="D7" s="72"/>
    </row>
    <row r="8" spans="1:4" ht="21" customHeight="1">
      <c r="A8" s="80" t="s">
        <v>140</v>
      </c>
      <c r="B8" s="72"/>
      <c r="C8" s="80" t="s">
        <v>151</v>
      </c>
      <c r="D8" s="72"/>
    </row>
    <row r="9" spans="1:4" ht="21" customHeight="1">
      <c r="A9" s="73" t="s">
        <v>25</v>
      </c>
      <c r="B9" s="60">
        <v>3857063.95</v>
      </c>
      <c r="C9" s="73" t="s">
        <v>26</v>
      </c>
      <c r="D9" s="60">
        <v>3857063.95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4">
      <selection activeCell="A7" sqref="A7"/>
    </sheetView>
  </sheetViews>
  <sheetFormatPr defaultColWidth="9.00390625" defaultRowHeight="14.25"/>
  <cols>
    <col min="1" max="1" width="39.75390625" style="15" customWidth="1"/>
    <col min="2" max="2" width="33.375" style="15" customWidth="1"/>
    <col min="3" max="3" width="28.875" style="15" customWidth="1"/>
    <col min="4" max="4" width="18.25390625" style="15" customWidth="1"/>
    <col min="5" max="16384" width="9.00390625" style="15" customWidth="1"/>
  </cols>
  <sheetData>
    <row r="1" spans="1:5" ht="16.5" customHeight="1">
      <c r="A1" s="12"/>
      <c r="B1" s="13"/>
      <c r="C1" s="12"/>
      <c r="D1" s="14"/>
      <c r="E1" s="15" t="s">
        <v>0</v>
      </c>
    </row>
    <row r="2" spans="1:4" ht="29.25" customHeight="1">
      <c r="A2" s="100" t="s">
        <v>174</v>
      </c>
      <c r="B2" s="101"/>
      <c r="C2" s="22"/>
      <c r="D2" s="22"/>
    </row>
    <row r="3" spans="1:3" ht="21" customHeight="1">
      <c r="A3" s="16"/>
      <c r="B3" s="74" t="s">
        <v>1</v>
      </c>
      <c r="C3" s="12"/>
    </row>
    <row r="4" spans="1:2" ht="21" customHeight="1">
      <c r="A4" s="70" t="s">
        <v>4</v>
      </c>
      <c r="B4" s="70" t="s">
        <v>5</v>
      </c>
    </row>
    <row r="5" spans="1:2" ht="21" customHeight="1">
      <c r="A5" s="81" t="s">
        <v>23</v>
      </c>
      <c r="B5" s="72">
        <v>3857063.95</v>
      </c>
    </row>
    <row r="6" spans="1:2" ht="21" customHeight="1">
      <c r="A6" s="80" t="s">
        <v>141</v>
      </c>
      <c r="B6" s="72">
        <v>3857063.95</v>
      </c>
    </row>
    <row r="7" spans="1:2" ht="21" customHeight="1">
      <c r="A7" s="80" t="s">
        <v>148</v>
      </c>
      <c r="B7" s="72">
        <v>3857063.95</v>
      </c>
    </row>
    <row r="8" spans="1:2" ht="21" customHeight="1">
      <c r="A8" s="80" t="s">
        <v>149</v>
      </c>
      <c r="B8" s="72"/>
    </row>
    <row r="9" spans="1:2" ht="21" customHeight="1">
      <c r="A9" s="80" t="s">
        <v>150</v>
      </c>
      <c r="B9" s="72"/>
    </row>
    <row r="10" spans="1:2" ht="21" customHeight="1">
      <c r="A10" s="80" t="s">
        <v>142</v>
      </c>
      <c r="B10" s="72"/>
    </row>
    <row r="11" spans="1:2" ht="21" customHeight="1">
      <c r="A11" s="80" t="s">
        <v>143</v>
      </c>
      <c r="B11" s="72"/>
    </row>
    <row r="12" spans="1:2" ht="21" customHeight="1">
      <c r="A12" s="80" t="s">
        <v>144</v>
      </c>
      <c r="B12" s="72"/>
    </row>
    <row r="13" spans="1:2" ht="21" customHeight="1">
      <c r="A13" s="80" t="s">
        <v>145</v>
      </c>
      <c r="B13" s="72"/>
    </row>
    <row r="14" spans="1:2" ht="21" customHeight="1">
      <c r="A14" s="80" t="s">
        <v>146</v>
      </c>
      <c r="B14" s="72"/>
    </row>
    <row r="15" spans="1:2" ht="21" customHeight="1">
      <c r="A15" s="80" t="s">
        <v>147</v>
      </c>
      <c r="B15" s="72"/>
    </row>
    <row r="16" spans="1:2" ht="21" customHeight="1">
      <c r="A16" s="80" t="s">
        <v>139</v>
      </c>
      <c r="B16" s="72"/>
    </row>
    <row r="17" spans="1:2" ht="21" customHeight="1">
      <c r="A17" s="80" t="s">
        <v>140</v>
      </c>
      <c r="B17" s="72"/>
    </row>
    <row r="18" spans="1:2" ht="21" customHeight="1">
      <c r="A18" s="73" t="s">
        <v>25</v>
      </c>
      <c r="B18" s="60">
        <v>3857063.95</v>
      </c>
    </row>
  </sheetData>
  <sheetProtection/>
  <mergeCells count="1">
    <mergeCell ref="A2:B2"/>
  </mergeCells>
  <printOptions horizontalCentered="1"/>
  <pageMargins left="2.02" right="0.7480314960629921" top="1.1811023622047245" bottom="0.984251968503937" header="0.5118110236220472" footer="0.5118110236220472"/>
  <pageSetup fitToHeight="1" fitToWidth="1" horizontalDpi="600" verticalDpi="600" orientation="landscape" paperSize="10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9">
      <selection activeCell="A8" sqref="A8"/>
    </sheetView>
  </sheetViews>
  <sheetFormatPr defaultColWidth="9.00390625" defaultRowHeight="14.25"/>
  <cols>
    <col min="1" max="1" width="48.25390625" style="15" customWidth="1"/>
    <col min="2" max="2" width="38.375" style="15" customWidth="1"/>
    <col min="3" max="3" width="28.875" style="24" customWidth="1"/>
    <col min="4" max="4" width="18.25390625" style="24" customWidth="1"/>
    <col min="5" max="16384" width="9.00390625" style="15" customWidth="1"/>
  </cols>
  <sheetData>
    <row r="1" spans="1:5" ht="16.5" customHeight="1">
      <c r="A1" s="12"/>
      <c r="B1" s="13"/>
      <c r="C1" s="12"/>
      <c r="D1" s="14"/>
      <c r="E1" s="15" t="s">
        <v>0</v>
      </c>
    </row>
    <row r="2" spans="1:4" ht="29.25" customHeight="1">
      <c r="A2" s="100" t="s">
        <v>173</v>
      </c>
      <c r="B2" s="101"/>
      <c r="C2" s="22"/>
      <c r="D2" s="22"/>
    </row>
    <row r="3" spans="1:3" ht="21" customHeight="1">
      <c r="A3" s="12"/>
      <c r="B3" s="75" t="s">
        <v>1</v>
      </c>
      <c r="C3" s="12"/>
    </row>
    <row r="4" spans="1:2" ht="21" customHeight="1">
      <c r="A4" s="49" t="s">
        <v>6</v>
      </c>
      <c r="B4" s="49" t="s">
        <v>7</v>
      </c>
    </row>
    <row r="5" spans="1:2" ht="21" customHeight="1">
      <c r="A5" s="63" t="s">
        <v>8</v>
      </c>
      <c r="B5" s="67"/>
    </row>
    <row r="6" spans="1:2" ht="21" customHeight="1">
      <c r="A6" s="63" t="s">
        <v>9</v>
      </c>
      <c r="B6" s="67"/>
    </row>
    <row r="7" spans="1:2" ht="21" customHeight="1">
      <c r="A7" s="63" t="s">
        <v>10</v>
      </c>
      <c r="B7" s="67"/>
    </row>
    <row r="8" spans="1:2" ht="21" customHeight="1">
      <c r="A8" s="63" t="s">
        <v>11</v>
      </c>
      <c r="B8" s="67"/>
    </row>
    <row r="9" spans="1:2" ht="21" customHeight="1">
      <c r="A9" s="63" t="s">
        <v>12</v>
      </c>
      <c r="B9" s="67">
        <v>116440</v>
      </c>
    </row>
    <row r="10" spans="1:2" ht="21" customHeight="1">
      <c r="A10" s="63" t="s">
        <v>13</v>
      </c>
      <c r="B10" s="67"/>
    </row>
    <row r="11" spans="1:2" ht="21" customHeight="1">
      <c r="A11" s="63" t="s">
        <v>14</v>
      </c>
      <c r="B11" s="67"/>
    </row>
    <row r="12" spans="1:2" ht="21" customHeight="1">
      <c r="A12" s="63" t="s">
        <v>15</v>
      </c>
      <c r="B12" s="67">
        <v>38950</v>
      </c>
    </row>
    <row r="13" spans="1:2" ht="21" customHeight="1">
      <c r="A13" s="82" t="s">
        <v>154</v>
      </c>
      <c r="B13" s="67"/>
    </row>
    <row r="14" spans="1:2" ht="21" customHeight="1">
      <c r="A14" s="82" t="s">
        <v>153</v>
      </c>
      <c r="B14" s="67"/>
    </row>
    <row r="15" spans="1:2" ht="21" customHeight="1">
      <c r="A15" s="63" t="s">
        <v>16</v>
      </c>
      <c r="B15" s="67"/>
    </row>
    <row r="16" spans="1:2" ht="21" customHeight="1">
      <c r="A16" s="82" t="s">
        <v>155</v>
      </c>
      <c r="B16" s="67"/>
    </row>
    <row r="17" spans="1:2" ht="21" customHeight="1">
      <c r="A17" s="82" t="s">
        <v>156</v>
      </c>
      <c r="B17" s="67"/>
    </row>
    <row r="18" spans="1:2" ht="21" customHeight="1">
      <c r="A18" s="63" t="s">
        <v>17</v>
      </c>
      <c r="B18" s="67"/>
    </row>
    <row r="19" spans="1:2" ht="21" customHeight="1">
      <c r="A19" s="82" t="s">
        <v>157</v>
      </c>
      <c r="B19" s="67"/>
    </row>
    <row r="20" spans="1:2" ht="21" customHeight="1">
      <c r="A20" s="82" t="s">
        <v>158</v>
      </c>
      <c r="B20" s="67"/>
    </row>
    <row r="21" spans="1:2" ht="21" customHeight="1">
      <c r="A21" s="82" t="s">
        <v>152</v>
      </c>
      <c r="B21" s="67"/>
    </row>
    <row r="22" spans="1:2" ht="21" customHeight="1">
      <c r="A22" s="83" t="s">
        <v>159</v>
      </c>
      <c r="B22" s="67"/>
    </row>
    <row r="23" spans="1:2" ht="21" customHeight="1">
      <c r="A23" s="82" t="s">
        <v>160</v>
      </c>
      <c r="B23" s="67">
        <v>3701673.95</v>
      </c>
    </row>
    <row r="24" spans="1:2" ht="21" customHeight="1">
      <c r="A24" s="63" t="s">
        <v>18</v>
      </c>
      <c r="B24" s="67"/>
    </row>
    <row r="25" spans="1:2" ht="21" customHeight="1">
      <c r="A25" s="63" t="s">
        <v>19</v>
      </c>
      <c r="B25" s="67"/>
    </row>
    <row r="26" spans="1:2" ht="21" customHeight="1">
      <c r="A26" s="63" t="s">
        <v>20</v>
      </c>
      <c r="B26" s="67"/>
    </row>
    <row r="27" spans="1:2" ht="21" customHeight="1">
      <c r="A27" s="82" t="s">
        <v>161</v>
      </c>
      <c r="B27" s="67"/>
    </row>
    <row r="28" spans="1:2" ht="21" customHeight="1">
      <c r="A28" s="63" t="s">
        <v>21</v>
      </c>
      <c r="B28" s="67"/>
    </row>
    <row r="29" spans="1:2" ht="21" customHeight="1">
      <c r="A29" s="63" t="s">
        <v>22</v>
      </c>
      <c r="B29" s="67"/>
    </row>
    <row r="30" spans="1:2" ht="21" customHeight="1">
      <c r="A30" s="68" t="s">
        <v>26</v>
      </c>
      <c r="B30" s="69">
        <v>3857063.95</v>
      </c>
    </row>
  </sheetData>
  <sheetProtection/>
  <mergeCells count="1">
    <mergeCell ref="A2:B2"/>
  </mergeCells>
  <printOptions horizontalCentered="1"/>
  <pageMargins left="1.5748031496062993" right="0.7480314960629921" top="1.2598425196850394" bottom="0.984251968503937" header="0.5118110236220472" footer="0.5118110236220472"/>
  <pageSetup fitToHeight="1" fitToWidth="1" horizontalDpi="600" verticalDpi="600" orientation="landscape" paperSize="10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4">
      <selection activeCell="K15" sqref="K15"/>
    </sheetView>
  </sheetViews>
  <sheetFormatPr defaultColWidth="9.00390625" defaultRowHeight="14.25"/>
  <cols>
    <col min="1" max="1" width="26.375" style="15" customWidth="1"/>
    <col min="2" max="2" width="13.875" style="15" customWidth="1"/>
    <col min="3" max="5" width="4.625" style="15" customWidth="1"/>
    <col min="6" max="6" width="21.25390625" style="15" customWidth="1"/>
    <col min="7" max="7" width="12.125" style="15" customWidth="1"/>
    <col min="8" max="9" width="10.25390625" style="15" customWidth="1"/>
    <col min="10" max="10" width="13.375" style="19" customWidth="1"/>
    <col min="11" max="11" width="16.00390625" style="19" customWidth="1"/>
    <col min="12" max="12" width="16.00390625" style="15" customWidth="1"/>
    <col min="13" max="16384" width="9.00390625" style="15" customWidth="1"/>
  </cols>
  <sheetData>
    <row r="1" spans="3:10" ht="18.75" customHeight="1">
      <c r="C1" s="18"/>
      <c r="D1" s="12"/>
      <c r="E1" s="12"/>
      <c r="F1" s="12"/>
      <c r="G1" s="12"/>
      <c r="H1" s="12"/>
      <c r="I1" s="14"/>
      <c r="J1" s="19" t="s">
        <v>0</v>
      </c>
    </row>
    <row r="2" spans="1:12" ht="32.25" customHeight="1">
      <c r="A2" s="100" t="s">
        <v>172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3:12" ht="18" customHeight="1">
      <c r="C3" s="16"/>
      <c r="D3" s="20"/>
      <c r="E3" s="20"/>
      <c r="F3" s="20"/>
      <c r="G3" s="20"/>
      <c r="H3" s="21"/>
      <c r="K3" s="17"/>
      <c r="L3" s="76" t="s">
        <v>45</v>
      </c>
    </row>
    <row r="4" spans="1:12" ht="22.5" customHeight="1">
      <c r="A4" s="99" t="s">
        <v>2</v>
      </c>
      <c r="B4" s="99"/>
      <c r="C4" s="103" t="s">
        <v>137</v>
      </c>
      <c r="D4" s="104"/>
      <c r="E4" s="104"/>
      <c r="F4" s="104"/>
      <c r="G4" s="104"/>
      <c r="H4" s="104"/>
      <c r="I4" s="104"/>
      <c r="J4" s="104"/>
      <c r="K4" s="104"/>
      <c r="L4" s="105"/>
    </row>
    <row r="5" spans="1:12" ht="22.5" customHeight="1">
      <c r="A5" s="106" t="s">
        <v>47</v>
      </c>
      <c r="B5" s="108" t="s">
        <v>54</v>
      </c>
      <c r="C5" s="106" t="s">
        <v>27</v>
      </c>
      <c r="D5" s="106"/>
      <c r="E5" s="108"/>
      <c r="F5" s="110" t="s">
        <v>28</v>
      </c>
      <c r="G5" s="111" t="s">
        <v>46</v>
      </c>
      <c r="H5" s="112" t="s">
        <v>138</v>
      </c>
      <c r="I5" s="113"/>
      <c r="J5" s="114" t="s">
        <v>35</v>
      </c>
      <c r="K5" s="115"/>
      <c r="L5" s="116"/>
    </row>
    <row r="6" spans="1:12" ht="32.25" customHeight="1">
      <c r="A6" s="107"/>
      <c r="B6" s="109"/>
      <c r="C6" s="49" t="s">
        <v>31</v>
      </c>
      <c r="D6" s="49" t="s">
        <v>32</v>
      </c>
      <c r="E6" s="49" t="s">
        <v>33</v>
      </c>
      <c r="F6" s="110"/>
      <c r="G6" s="111"/>
      <c r="H6" s="50" t="s">
        <v>29</v>
      </c>
      <c r="I6" s="51" t="s">
        <v>30</v>
      </c>
      <c r="J6" s="52" t="s">
        <v>36</v>
      </c>
      <c r="K6" s="52" t="s">
        <v>38</v>
      </c>
      <c r="L6" s="52" t="s">
        <v>40</v>
      </c>
    </row>
    <row r="7" spans="1:12" s="31" customFormat="1" ht="22.5" customHeight="1">
      <c r="A7" s="53" t="s">
        <v>48</v>
      </c>
      <c r="B7" s="54"/>
      <c r="C7" s="55"/>
      <c r="D7" s="56"/>
      <c r="E7" s="57"/>
      <c r="F7" s="58" t="s">
        <v>128</v>
      </c>
      <c r="G7" s="59">
        <f>H7+I7</f>
        <v>3857063.95</v>
      </c>
      <c r="H7" s="60">
        <f>SUM(H10:H11)</f>
        <v>2701542.91</v>
      </c>
      <c r="I7" s="60">
        <f>SUM(I8:I18)</f>
        <v>1155521.04</v>
      </c>
      <c r="J7" s="85">
        <f>SUM(J8:J17)</f>
        <v>3857063.95</v>
      </c>
      <c r="K7" s="61"/>
      <c r="L7" s="62"/>
    </row>
    <row r="8" spans="1:12" ht="22.5" customHeight="1">
      <c r="A8" s="63" t="s">
        <v>34</v>
      </c>
      <c r="B8" s="48">
        <v>3857063.95</v>
      </c>
      <c r="C8" s="64">
        <v>205</v>
      </c>
      <c r="D8" s="65">
        <v>8</v>
      </c>
      <c r="E8" s="66">
        <v>3</v>
      </c>
      <c r="F8" s="84" t="s">
        <v>162</v>
      </c>
      <c r="G8" s="87">
        <f>H8+I8</f>
        <v>25935</v>
      </c>
      <c r="H8" s="88"/>
      <c r="I8" s="89">
        <v>25935</v>
      </c>
      <c r="J8" s="86">
        <v>25935</v>
      </c>
      <c r="K8" s="66"/>
      <c r="L8" s="64"/>
    </row>
    <row r="9" spans="1:12" ht="22.5" customHeight="1">
      <c r="A9" s="63"/>
      <c r="B9" s="48"/>
      <c r="C9" s="64">
        <v>205</v>
      </c>
      <c r="D9" s="65">
        <v>9</v>
      </c>
      <c r="E9" s="66">
        <v>99</v>
      </c>
      <c r="F9" s="84" t="s">
        <v>187</v>
      </c>
      <c r="G9" s="95">
        <v>90505</v>
      </c>
      <c r="H9" s="88"/>
      <c r="I9" s="89">
        <v>90505</v>
      </c>
      <c r="J9" s="86">
        <v>90505</v>
      </c>
      <c r="K9" s="66"/>
      <c r="L9" s="64"/>
    </row>
    <row r="10" spans="1:12" ht="22.5" customHeight="1">
      <c r="A10" s="63"/>
      <c r="B10" s="48"/>
      <c r="C10" s="64">
        <v>208</v>
      </c>
      <c r="D10" s="65">
        <v>5</v>
      </c>
      <c r="E10" s="66">
        <v>2</v>
      </c>
      <c r="F10" s="84" t="s">
        <v>163</v>
      </c>
      <c r="G10" s="90">
        <f aca="true" t="shared" si="0" ref="G10:G17">H10+I10</f>
        <v>38950</v>
      </c>
      <c r="H10" s="88">
        <v>38950</v>
      </c>
      <c r="I10" s="89"/>
      <c r="J10" s="86">
        <v>38950</v>
      </c>
      <c r="K10" s="66"/>
      <c r="L10" s="64"/>
    </row>
    <row r="11" spans="1:12" ht="22.5" customHeight="1">
      <c r="A11" s="63"/>
      <c r="B11" s="48"/>
      <c r="C11" s="64">
        <v>220</v>
      </c>
      <c r="D11" s="65">
        <v>4</v>
      </c>
      <c r="E11" s="66">
        <v>1</v>
      </c>
      <c r="F11" s="84" t="s">
        <v>164</v>
      </c>
      <c r="G11" s="87">
        <f t="shared" si="0"/>
        <v>2750230.95</v>
      </c>
      <c r="H11" s="88">
        <v>2662592.91</v>
      </c>
      <c r="I11" s="89">
        <v>87638.04</v>
      </c>
      <c r="J11" s="86">
        <v>2750230.95</v>
      </c>
      <c r="K11" s="66"/>
      <c r="L11" s="64"/>
    </row>
    <row r="12" spans="1:12" ht="22.5" customHeight="1">
      <c r="A12" s="63"/>
      <c r="B12" s="48"/>
      <c r="C12" s="64">
        <v>220</v>
      </c>
      <c r="D12" s="65">
        <v>4</v>
      </c>
      <c r="E12" s="66">
        <v>5</v>
      </c>
      <c r="F12" s="84" t="s">
        <v>165</v>
      </c>
      <c r="G12" s="90">
        <f t="shared" si="0"/>
        <v>33336</v>
      </c>
      <c r="H12" s="88"/>
      <c r="I12" s="89">
        <v>33336</v>
      </c>
      <c r="J12" s="86">
        <v>33336</v>
      </c>
      <c r="K12" s="66"/>
      <c r="L12" s="64"/>
    </row>
    <row r="13" spans="1:12" ht="22.5" customHeight="1">
      <c r="A13" s="63"/>
      <c r="B13" s="48"/>
      <c r="C13" s="64">
        <v>220</v>
      </c>
      <c r="D13" s="65">
        <v>4</v>
      </c>
      <c r="E13" s="66">
        <v>6</v>
      </c>
      <c r="F13" s="84" t="s">
        <v>166</v>
      </c>
      <c r="G13" s="87">
        <f t="shared" si="0"/>
        <v>74745</v>
      </c>
      <c r="H13" s="88"/>
      <c r="I13" s="89">
        <v>74745</v>
      </c>
      <c r="J13" s="86">
        <v>74745</v>
      </c>
      <c r="K13" s="66"/>
      <c r="L13" s="64"/>
    </row>
    <row r="14" spans="1:12" ht="22.5" customHeight="1">
      <c r="A14" s="63"/>
      <c r="B14" s="48"/>
      <c r="C14" s="64">
        <v>220</v>
      </c>
      <c r="D14" s="65">
        <v>4</v>
      </c>
      <c r="E14" s="66">
        <v>7</v>
      </c>
      <c r="F14" s="84" t="s">
        <v>167</v>
      </c>
      <c r="G14" s="90">
        <f t="shared" si="0"/>
        <v>195300</v>
      </c>
      <c r="H14" s="88"/>
      <c r="I14" s="89">
        <v>195300</v>
      </c>
      <c r="J14" s="86">
        <v>195300</v>
      </c>
      <c r="K14" s="66"/>
      <c r="L14" s="64"/>
    </row>
    <row r="15" spans="1:12" ht="22.5" customHeight="1">
      <c r="A15" s="63"/>
      <c r="B15" s="48"/>
      <c r="C15" s="64">
        <v>220</v>
      </c>
      <c r="D15" s="65">
        <v>4</v>
      </c>
      <c r="E15" s="66">
        <v>9</v>
      </c>
      <c r="F15" s="84" t="s">
        <v>168</v>
      </c>
      <c r="G15" s="87">
        <f t="shared" si="0"/>
        <v>178680</v>
      </c>
      <c r="H15" s="88"/>
      <c r="I15" s="89">
        <v>178680</v>
      </c>
      <c r="J15" s="86">
        <v>178680</v>
      </c>
      <c r="K15" s="66"/>
      <c r="L15" s="64"/>
    </row>
    <row r="16" spans="1:12" ht="22.5" customHeight="1">
      <c r="A16" s="63"/>
      <c r="B16" s="48"/>
      <c r="C16" s="64">
        <v>220</v>
      </c>
      <c r="D16" s="65">
        <v>4</v>
      </c>
      <c r="E16" s="66">
        <v>10</v>
      </c>
      <c r="F16" s="84" t="s">
        <v>169</v>
      </c>
      <c r="G16" s="90">
        <f t="shared" si="0"/>
        <v>178870</v>
      </c>
      <c r="H16" s="88"/>
      <c r="I16" s="89">
        <v>178870</v>
      </c>
      <c r="J16" s="86">
        <v>178870</v>
      </c>
      <c r="K16" s="66"/>
      <c r="L16" s="64"/>
    </row>
    <row r="17" spans="1:12" ht="22.5" customHeight="1">
      <c r="A17" s="63" t="s">
        <v>37</v>
      </c>
      <c r="B17" s="48"/>
      <c r="C17" s="64">
        <v>220</v>
      </c>
      <c r="D17" s="65">
        <v>4</v>
      </c>
      <c r="E17" s="66">
        <v>99</v>
      </c>
      <c r="F17" s="84" t="s">
        <v>170</v>
      </c>
      <c r="G17" s="87">
        <f t="shared" si="0"/>
        <v>290512</v>
      </c>
      <c r="H17" s="88"/>
      <c r="I17" s="89">
        <v>290512</v>
      </c>
      <c r="J17" s="86">
        <v>290512</v>
      </c>
      <c r="K17" s="66"/>
      <c r="L17" s="64"/>
    </row>
    <row r="18" spans="1:12" ht="22.5" customHeight="1">
      <c r="A18" s="63" t="s">
        <v>44</v>
      </c>
      <c r="B18" s="48"/>
      <c r="C18" s="64"/>
      <c r="D18" s="65"/>
      <c r="E18" s="66"/>
      <c r="F18" s="64"/>
      <c r="G18" s="65"/>
      <c r="H18" s="66"/>
      <c r="I18" s="64"/>
      <c r="J18" s="65"/>
      <c r="K18" s="66"/>
      <c r="L18" s="64"/>
    </row>
  </sheetData>
  <sheetProtection/>
  <mergeCells count="10">
    <mergeCell ref="A2:L2"/>
    <mergeCell ref="A4:B4"/>
    <mergeCell ref="C4:L4"/>
    <mergeCell ref="A5:A6"/>
    <mergeCell ref="B5:B6"/>
    <mergeCell ref="C5:E5"/>
    <mergeCell ref="F5:F6"/>
    <mergeCell ref="G5:G6"/>
    <mergeCell ref="H5:I5"/>
    <mergeCell ref="J5:L5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landscape" paperSize="10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3" width="4.375" style="15" customWidth="1"/>
    <col min="4" max="4" width="23.00390625" style="15" customWidth="1"/>
    <col min="5" max="5" width="17.875" style="15" customWidth="1"/>
    <col min="6" max="6" width="19.25390625" style="15" customWidth="1"/>
    <col min="7" max="7" width="18.50390625" style="15" customWidth="1"/>
    <col min="8" max="9" width="10.25390625" style="15" customWidth="1"/>
    <col min="10" max="10" width="13.375" style="19" customWidth="1"/>
    <col min="11" max="11" width="16.00390625" style="19" customWidth="1"/>
    <col min="12" max="12" width="16.00390625" style="15" customWidth="1"/>
    <col min="13" max="16384" width="9.00390625" style="15" customWidth="1"/>
  </cols>
  <sheetData>
    <row r="1" spans="3:10" ht="18.75" customHeight="1">
      <c r="C1" s="18"/>
      <c r="D1" s="12"/>
      <c r="E1" s="12"/>
      <c r="F1" s="12"/>
      <c r="G1" s="12"/>
      <c r="H1" s="12"/>
      <c r="I1" s="14"/>
      <c r="J1" s="19" t="s">
        <v>0</v>
      </c>
    </row>
    <row r="2" spans="1:12" ht="32.25" customHeight="1">
      <c r="A2" s="100" t="s">
        <v>171</v>
      </c>
      <c r="B2" s="119"/>
      <c r="C2" s="119"/>
      <c r="D2" s="119"/>
      <c r="E2" s="119"/>
      <c r="F2" s="119"/>
      <c r="G2" s="119"/>
      <c r="H2" s="22"/>
      <c r="I2" s="22"/>
      <c r="J2" s="22"/>
      <c r="K2" s="22"/>
      <c r="L2" s="22"/>
    </row>
    <row r="3" spans="3:11" ht="18" customHeight="1">
      <c r="C3" s="12"/>
      <c r="D3" s="13"/>
      <c r="E3" s="13"/>
      <c r="F3" s="13"/>
      <c r="G3" s="76" t="s">
        <v>45</v>
      </c>
      <c r="H3" s="26"/>
      <c r="K3" s="23"/>
    </row>
    <row r="4" spans="1:11" s="24" customFormat="1" ht="21" customHeight="1">
      <c r="A4" s="117" t="s">
        <v>27</v>
      </c>
      <c r="B4" s="117"/>
      <c r="C4" s="117"/>
      <c r="D4" s="118" t="s">
        <v>28</v>
      </c>
      <c r="E4" s="117" t="s">
        <v>46</v>
      </c>
      <c r="F4" s="118" t="s">
        <v>55</v>
      </c>
      <c r="G4" s="118"/>
      <c r="J4" s="27"/>
      <c r="K4" s="27"/>
    </row>
    <row r="5" spans="1:7" ht="21" customHeight="1">
      <c r="A5" s="42" t="s">
        <v>31</v>
      </c>
      <c r="B5" s="42" t="s">
        <v>32</v>
      </c>
      <c r="C5" s="42" t="s">
        <v>33</v>
      </c>
      <c r="D5" s="118"/>
      <c r="E5" s="117"/>
      <c r="F5" s="43" t="s">
        <v>29</v>
      </c>
      <c r="G5" s="42" t="s">
        <v>30</v>
      </c>
    </row>
    <row r="6" spans="1:7" ht="21" customHeight="1">
      <c r="A6" s="44" t="s">
        <v>56</v>
      </c>
      <c r="B6" s="44" t="s">
        <v>56</v>
      </c>
      <c r="C6" s="44" t="s">
        <v>56</v>
      </c>
      <c r="D6" s="45" t="s">
        <v>57</v>
      </c>
      <c r="E6" s="46">
        <f>SUM(E7:E16)</f>
        <v>3857063.95</v>
      </c>
      <c r="F6" s="47">
        <f>SUM(F7:F16)</f>
        <v>2701542.91</v>
      </c>
      <c r="G6" s="47">
        <f>SUM(G7:G16)</f>
        <v>1155521.04</v>
      </c>
    </row>
    <row r="7" spans="1:7" ht="15">
      <c r="A7" s="48">
        <v>205</v>
      </c>
      <c r="B7" s="48">
        <v>8</v>
      </c>
      <c r="C7" s="48">
        <v>3</v>
      </c>
      <c r="D7" s="91" t="s">
        <v>176</v>
      </c>
      <c r="E7" s="48">
        <v>25935</v>
      </c>
      <c r="F7" s="48"/>
      <c r="G7" s="48">
        <v>25935</v>
      </c>
    </row>
    <row r="8" spans="1:7" ht="15">
      <c r="A8" s="48">
        <v>205</v>
      </c>
      <c r="B8" s="48">
        <v>9</v>
      </c>
      <c r="C8" s="48">
        <v>99</v>
      </c>
      <c r="D8" s="96" t="s">
        <v>188</v>
      </c>
      <c r="E8" s="48">
        <v>90505</v>
      </c>
      <c r="F8" s="48"/>
      <c r="G8" s="48">
        <v>90505</v>
      </c>
    </row>
    <row r="9" spans="1:7" ht="15">
      <c r="A9" s="48">
        <v>208</v>
      </c>
      <c r="B9" s="48">
        <v>5</v>
      </c>
      <c r="C9" s="48">
        <v>2</v>
      </c>
      <c r="D9" s="91" t="s">
        <v>177</v>
      </c>
      <c r="E9" s="48">
        <v>38950</v>
      </c>
      <c r="F9" s="48">
        <v>38950</v>
      </c>
      <c r="G9" s="48"/>
    </row>
    <row r="10" spans="1:7" ht="15">
      <c r="A10" s="48">
        <v>220</v>
      </c>
      <c r="B10" s="48">
        <v>4</v>
      </c>
      <c r="C10" s="48">
        <v>1</v>
      </c>
      <c r="D10" s="91" t="s">
        <v>178</v>
      </c>
      <c r="E10" s="48">
        <v>2750230.95</v>
      </c>
      <c r="F10" s="48">
        <v>2662592.91</v>
      </c>
      <c r="G10" s="48">
        <v>87638.04</v>
      </c>
    </row>
    <row r="11" spans="1:7" ht="15">
      <c r="A11" s="48">
        <v>220</v>
      </c>
      <c r="B11" s="48">
        <v>4</v>
      </c>
      <c r="C11" s="48">
        <v>5</v>
      </c>
      <c r="D11" s="91" t="s">
        <v>179</v>
      </c>
      <c r="E11" s="48">
        <v>33336</v>
      </c>
      <c r="F11" s="48"/>
      <c r="G11" s="48">
        <v>33336</v>
      </c>
    </row>
    <row r="12" spans="1:7" ht="15">
      <c r="A12" s="48">
        <v>220</v>
      </c>
      <c r="B12" s="48">
        <v>4</v>
      </c>
      <c r="C12" s="48">
        <v>6</v>
      </c>
      <c r="D12" s="91" t="s">
        <v>180</v>
      </c>
      <c r="E12" s="48">
        <v>74745</v>
      </c>
      <c r="F12" s="48"/>
      <c r="G12" s="48">
        <v>74745</v>
      </c>
    </row>
    <row r="13" spans="1:7" ht="15">
      <c r="A13" s="48">
        <v>220</v>
      </c>
      <c r="B13" s="48">
        <v>4</v>
      </c>
      <c r="C13" s="48">
        <v>7</v>
      </c>
      <c r="D13" s="91" t="s">
        <v>181</v>
      </c>
      <c r="E13" s="48">
        <v>195300</v>
      </c>
      <c r="F13" s="48"/>
      <c r="G13" s="48">
        <v>195300</v>
      </c>
    </row>
    <row r="14" spans="1:7" ht="15">
      <c r="A14" s="48">
        <v>220</v>
      </c>
      <c r="B14" s="48">
        <v>4</v>
      </c>
      <c r="C14" s="48">
        <v>9</v>
      </c>
      <c r="D14" s="91" t="s">
        <v>182</v>
      </c>
      <c r="E14" s="48">
        <v>178680</v>
      </c>
      <c r="F14" s="48"/>
      <c r="G14" s="48">
        <v>178680</v>
      </c>
    </row>
    <row r="15" spans="1:7" ht="15">
      <c r="A15" s="48">
        <v>220</v>
      </c>
      <c r="B15" s="48">
        <v>4</v>
      </c>
      <c r="C15" s="48">
        <v>10</v>
      </c>
      <c r="D15" s="91" t="s">
        <v>183</v>
      </c>
      <c r="E15" s="48">
        <v>178870</v>
      </c>
      <c r="F15" s="48"/>
      <c r="G15" s="48">
        <v>178870</v>
      </c>
    </row>
    <row r="16" spans="1:7" ht="15">
      <c r="A16" s="48">
        <v>220</v>
      </c>
      <c r="B16" s="48">
        <v>4</v>
      </c>
      <c r="C16" s="48">
        <v>99</v>
      </c>
      <c r="D16" s="91" t="s">
        <v>184</v>
      </c>
      <c r="E16" s="48">
        <v>290512</v>
      </c>
      <c r="F16" s="48"/>
      <c r="G16" s="48">
        <v>290512</v>
      </c>
    </row>
  </sheetData>
  <sheetProtection/>
  <mergeCells count="5">
    <mergeCell ref="A4:C4"/>
    <mergeCell ref="D4:D5"/>
    <mergeCell ref="E4:E5"/>
    <mergeCell ref="F4:G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D39" sqref="D39"/>
    </sheetView>
  </sheetViews>
  <sheetFormatPr defaultColWidth="9.00390625" defaultRowHeight="14.25"/>
  <cols>
    <col min="1" max="1" width="19.00390625" style="3" customWidth="1"/>
    <col min="2" max="2" width="18.00390625" style="11" customWidth="1"/>
    <col min="3" max="3" width="34.875" style="3" customWidth="1"/>
    <col min="4" max="4" width="32.125" style="1" customWidth="1"/>
    <col min="5" max="16384" width="9.00390625" style="1" customWidth="1"/>
  </cols>
  <sheetData>
    <row r="1" spans="1:4" ht="30.75" customHeight="1">
      <c r="A1" s="120" t="s">
        <v>185</v>
      </c>
      <c r="B1" s="121"/>
      <c r="C1" s="121"/>
      <c r="D1" s="121"/>
    </row>
    <row r="2" spans="1:4" ht="17.25" customHeight="1">
      <c r="A2" s="5"/>
      <c r="D2" s="77" t="s">
        <v>53</v>
      </c>
    </row>
    <row r="3" spans="1:4" s="2" customFormat="1" ht="26.25" customHeight="1">
      <c r="A3" s="122" t="s">
        <v>130</v>
      </c>
      <c r="B3" s="124" t="s">
        <v>131</v>
      </c>
      <c r="C3" s="124"/>
      <c r="D3" s="122" t="s">
        <v>132</v>
      </c>
    </row>
    <row r="4" spans="1:4" s="2" customFormat="1" ht="26.25" customHeight="1">
      <c r="A4" s="123"/>
      <c r="B4" s="37" t="s">
        <v>133</v>
      </c>
      <c r="C4" s="36" t="s">
        <v>134</v>
      </c>
      <c r="D4" s="123"/>
    </row>
    <row r="5" spans="1:4" s="2" customFormat="1" ht="28.5" customHeight="1">
      <c r="A5" s="127" t="s">
        <v>135</v>
      </c>
      <c r="B5" s="125" t="s">
        <v>136</v>
      </c>
      <c r="C5" s="126"/>
      <c r="D5" s="92">
        <f>D6+D18+D34</f>
        <v>2701542.91</v>
      </c>
    </row>
    <row r="6" spans="1:4" ht="28.5" customHeight="1">
      <c r="A6" s="128"/>
      <c r="B6" s="38" t="s">
        <v>58</v>
      </c>
      <c r="C6" s="39" t="s">
        <v>59</v>
      </c>
      <c r="D6" s="93">
        <f>SUM(D7:D17)</f>
        <v>2282873.43</v>
      </c>
    </row>
    <row r="7" spans="1:4" ht="28.5" customHeight="1">
      <c r="A7" s="128"/>
      <c r="B7" s="40" t="s">
        <v>60</v>
      </c>
      <c r="C7" s="41" t="s">
        <v>61</v>
      </c>
      <c r="D7" s="94">
        <v>308976</v>
      </c>
    </row>
    <row r="8" spans="1:4" ht="28.5" customHeight="1">
      <c r="A8" s="128"/>
      <c r="B8" s="40" t="s">
        <v>62</v>
      </c>
      <c r="C8" s="41" t="s">
        <v>63</v>
      </c>
      <c r="D8" s="94">
        <v>910400</v>
      </c>
    </row>
    <row r="9" spans="1:4" ht="28.5" customHeight="1">
      <c r="A9" s="128"/>
      <c r="B9" s="40" t="s">
        <v>64</v>
      </c>
      <c r="C9" s="41" t="s">
        <v>65</v>
      </c>
      <c r="D9" s="94">
        <v>401748</v>
      </c>
    </row>
    <row r="10" spans="1:4" ht="28.5" customHeight="1">
      <c r="A10" s="128"/>
      <c r="B10" s="40" t="s">
        <v>66</v>
      </c>
      <c r="C10" s="41" t="s">
        <v>67</v>
      </c>
      <c r="D10" s="94"/>
    </row>
    <row r="11" spans="1:4" ht="28.5" customHeight="1">
      <c r="A11" s="128"/>
      <c r="B11" s="40" t="s">
        <v>68</v>
      </c>
      <c r="C11" s="41" t="s">
        <v>69</v>
      </c>
      <c r="D11" s="94">
        <v>163660.8</v>
      </c>
    </row>
    <row r="12" spans="1:4" ht="28.5" customHeight="1">
      <c r="A12" s="128"/>
      <c r="B12" s="40" t="s">
        <v>70</v>
      </c>
      <c r="C12" s="41" t="s">
        <v>71</v>
      </c>
      <c r="D12" s="94">
        <v>65464.32</v>
      </c>
    </row>
    <row r="13" spans="1:4" ht="28.5" customHeight="1">
      <c r="A13" s="128"/>
      <c r="B13" s="40" t="s">
        <v>72</v>
      </c>
      <c r="C13" s="41" t="s">
        <v>73</v>
      </c>
      <c r="D13" s="94">
        <v>110139.6</v>
      </c>
    </row>
    <row r="14" spans="1:4" ht="28.5" customHeight="1">
      <c r="A14" s="128"/>
      <c r="B14" s="40" t="s">
        <v>74</v>
      </c>
      <c r="C14" s="41" t="s">
        <v>75</v>
      </c>
      <c r="D14" s="94">
        <v>33041.88</v>
      </c>
    </row>
    <row r="15" spans="1:4" ht="28.5" customHeight="1">
      <c r="A15" s="128"/>
      <c r="B15" s="40" t="s">
        <v>76</v>
      </c>
      <c r="C15" s="41" t="s">
        <v>77</v>
      </c>
      <c r="D15" s="94">
        <v>2863.63</v>
      </c>
    </row>
    <row r="16" spans="1:4" ht="28.5" customHeight="1">
      <c r="A16" s="128"/>
      <c r="B16" s="40" t="s">
        <v>78</v>
      </c>
      <c r="C16" s="41" t="s">
        <v>79</v>
      </c>
      <c r="D16" s="94">
        <v>128892</v>
      </c>
    </row>
    <row r="17" spans="1:4" ht="28.5" customHeight="1">
      <c r="A17" s="128"/>
      <c r="B17" s="40" t="s">
        <v>80</v>
      </c>
      <c r="C17" s="41" t="s">
        <v>81</v>
      </c>
      <c r="D17" s="94">
        <v>157687.2</v>
      </c>
    </row>
    <row r="18" spans="1:4" ht="28.5" customHeight="1">
      <c r="A18" s="128"/>
      <c r="B18" s="38" t="s">
        <v>82</v>
      </c>
      <c r="C18" s="39" t="s">
        <v>83</v>
      </c>
      <c r="D18" s="93">
        <f>SUM(D19:D33)</f>
        <v>383519.48</v>
      </c>
    </row>
    <row r="19" spans="1:4" ht="28.5" customHeight="1">
      <c r="A19" s="128"/>
      <c r="B19" s="40" t="s">
        <v>84</v>
      </c>
      <c r="C19" s="41" t="s">
        <v>85</v>
      </c>
      <c r="D19" s="94">
        <v>8000</v>
      </c>
    </row>
    <row r="20" spans="1:4" ht="28.5" customHeight="1">
      <c r="A20" s="128"/>
      <c r="B20" s="40" t="s">
        <v>86</v>
      </c>
      <c r="C20" s="41" t="s">
        <v>87</v>
      </c>
      <c r="D20" s="94">
        <v>12000</v>
      </c>
    </row>
    <row r="21" spans="1:4" ht="28.5" customHeight="1">
      <c r="A21" s="128"/>
      <c r="B21" s="40" t="s">
        <v>88</v>
      </c>
      <c r="C21" s="41" t="s">
        <v>89</v>
      </c>
      <c r="D21" s="94">
        <v>5600</v>
      </c>
    </row>
    <row r="22" spans="1:4" ht="28.5" customHeight="1">
      <c r="A22" s="128"/>
      <c r="B22" s="40" t="s">
        <v>90</v>
      </c>
      <c r="C22" s="41" t="s">
        <v>91</v>
      </c>
      <c r="D22" s="94">
        <v>29400</v>
      </c>
    </row>
    <row r="23" spans="1:4" ht="28.5" customHeight="1">
      <c r="A23" s="128"/>
      <c r="B23" s="40" t="s">
        <v>92</v>
      </c>
      <c r="C23" s="41" t="s">
        <v>93</v>
      </c>
      <c r="D23" s="94">
        <v>186810</v>
      </c>
    </row>
    <row r="24" spans="1:4" ht="28.5" customHeight="1">
      <c r="A24" s="128"/>
      <c r="B24" s="40" t="s">
        <v>94</v>
      </c>
      <c r="C24" s="41" t="s">
        <v>95</v>
      </c>
      <c r="D24" s="94">
        <v>2160</v>
      </c>
    </row>
    <row r="25" spans="1:4" ht="28.5" customHeight="1">
      <c r="A25" s="128"/>
      <c r="B25" s="40" t="s">
        <v>96</v>
      </c>
      <c r="C25" s="41" t="s">
        <v>97</v>
      </c>
      <c r="D25" s="94">
        <v>2205</v>
      </c>
    </row>
    <row r="26" spans="1:4" ht="28.5" customHeight="1">
      <c r="A26" s="128"/>
      <c r="B26" s="40" t="s">
        <v>98</v>
      </c>
      <c r="C26" s="41" t="s">
        <v>99</v>
      </c>
      <c r="D26" s="94">
        <v>18000</v>
      </c>
    </row>
    <row r="27" spans="1:4" ht="28.5" customHeight="1">
      <c r="A27" s="128"/>
      <c r="B27" s="40" t="s">
        <v>100</v>
      </c>
      <c r="C27" s="41" t="s">
        <v>101</v>
      </c>
      <c r="D27" s="94">
        <v>3040</v>
      </c>
    </row>
    <row r="28" spans="1:4" ht="28.5" customHeight="1">
      <c r="A28" s="128"/>
      <c r="B28" s="40" t="s">
        <v>102</v>
      </c>
      <c r="C28" s="41" t="s">
        <v>103</v>
      </c>
      <c r="D28" s="94">
        <v>448</v>
      </c>
    </row>
    <row r="29" spans="1:4" ht="28.5" customHeight="1">
      <c r="A29" s="128"/>
      <c r="B29" s="40" t="s">
        <v>104</v>
      </c>
      <c r="C29" s="41" t="s">
        <v>105</v>
      </c>
      <c r="D29" s="94">
        <v>22502.48</v>
      </c>
    </row>
    <row r="30" spans="1:4" ht="28.5" customHeight="1">
      <c r="A30" s="128"/>
      <c r="B30" s="40" t="s">
        <v>106</v>
      </c>
      <c r="C30" s="41" t="s">
        <v>107</v>
      </c>
      <c r="D30" s="94">
        <v>21504</v>
      </c>
    </row>
    <row r="31" spans="1:4" ht="28.5" customHeight="1">
      <c r="A31" s="128"/>
      <c r="B31" s="40" t="s">
        <v>108</v>
      </c>
      <c r="C31" s="41" t="s">
        <v>109</v>
      </c>
      <c r="D31" s="94">
        <v>26730</v>
      </c>
    </row>
    <row r="32" spans="1:4" ht="28.5" customHeight="1">
      <c r="A32" s="128"/>
      <c r="B32" s="40" t="s">
        <v>110</v>
      </c>
      <c r="C32" s="41" t="s">
        <v>111</v>
      </c>
      <c r="D32" s="94"/>
    </row>
    <row r="33" spans="1:4" ht="28.5" customHeight="1">
      <c r="A33" s="128"/>
      <c r="B33" s="40" t="s">
        <v>112</v>
      </c>
      <c r="C33" s="41" t="s">
        <v>113</v>
      </c>
      <c r="D33" s="94">
        <v>45120</v>
      </c>
    </row>
    <row r="34" spans="1:4" ht="28.5" customHeight="1">
      <c r="A34" s="128"/>
      <c r="B34" s="38" t="s">
        <v>114</v>
      </c>
      <c r="C34" s="39" t="s">
        <v>115</v>
      </c>
      <c r="D34" s="93">
        <f>SUM(D35:D37)</f>
        <v>35150</v>
      </c>
    </row>
    <row r="35" spans="1:4" ht="28.5" customHeight="1">
      <c r="A35" s="128"/>
      <c r="B35" s="40" t="s">
        <v>116</v>
      </c>
      <c r="C35" s="41" t="s">
        <v>117</v>
      </c>
      <c r="D35" s="94"/>
    </row>
    <row r="36" spans="1:4" ht="28.5" customHeight="1">
      <c r="A36" s="128"/>
      <c r="B36" s="40" t="s">
        <v>118</v>
      </c>
      <c r="C36" s="41" t="s">
        <v>119</v>
      </c>
      <c r="D36" s="94">
        <v>35030</v>
      </c>
    </row>
    <row r="37" spans="1:4" ht="28.5" customHeight="1">
      <c r="A37" s="129"/>
      <c r="B37" s="40" t="s">
        <v>120</v>
      </c>
      <c r="C37" s="41" t="s">
        <v>121</v>
      </c>
      <c r="D37" s="94">
        <v>120</v>
      </c>
    </row>
    <row r="38" ht="28.5" customHeight="1"/>
  </sheetData>
  <sheetProtection/>
  <mergeCells count="6">
    <mergeCell ref="A1:D1"/>
    <mergeCell ref="D3:D4"/>
    <mergeCell ref="A3:A4"/>
    <mergeCell ref="B3:C3"/>
    <mergeCell ref="B5:C5"/>
    <mergeCell ref="A5:A3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F2" sqref="F2"/>
    </sheetView>
  </sheetViews>
  <sheetFormatPr defaultColWidth="9.00390625" defaultRowHeight="14.25"/>
  <cols>
    <col min="1" max="1" width="23.875" style="4" customWidth="1"/>
    <col min="2" max="2" width="21.00390625" style="4" customWidth="1"/>
    <col min="3" max="4" width="20.50390625" style="4" customWidth="1"/>
    <col min="5" max="16384" width="9.00390625" style="4" customWidth="1"/>
  </cols>
  <sheetData>
    <row r="1" spans="1:4" ht="32.25" customHeight="1">
      <c r="A1" s="130" t="s">
        <v>186</v>
      </c>
      <c r="B1" s="131"/>
      <c r="C1" s="131"/>
      <c r="D1" s="131"/>
    </row>
    <row r="2" spans="1:4" ht="22.5" customHeight="1">
      <c r="A2" s="6"/>
      <c r="B2" s="6"/>
      <c r="C2" s="6"/>
      <c r="D2" s="78" t="s">
        <v>53</v>
      </c>
    </row>
    <row r="3" spans="1:4" ht="44.25" customHeight="1">
      <c r="A3" s="29" t="s">
        <v>51</v>
      </c>
      <c r="B3" s="29" t="s">
        <v>127</v>
      </c>
      <c r="C3" s="29" t="s">
        <v>49</v>
      </c>
      <c r="D3" s="30" t="s">
        <v>39</v>
      </c>
    </row>
    <row r="4" spans="1:4" ht="53.25" customHeight="1">
      <c r="A4" s="25" t="s">
        <v>50</v>
      </c>
      <c r="B4" s="7">
        <f>SUM(B5:B8)</f>
        <v>43178</v>
      </c>
      <c r="C4" s="8">
        <f>SUM(C5:C8)</f>
        <v>43234</v>
      </c>
      <c r="D4" s="8">
        <f>B4-C4</f>
        <v>-56</v>
      </c>
    </row>
    <row r="5" spans="1:4" ht="53.25" customHeight="1">
      <c r="A5" s="25" t="s">
        <v>41</v>
      </c>
      <c r="B5" s="9">
        <v>0</v>
      </c>
      <c r="C5" s="9">
        <v>0</v>
      </c>
      <c r="D5" s="8">
        <f>B5-C5</f>
        <v>0</v>
      </c>
    </row>
    <row r="6" spans="1:4" ht="53.25" customHeight="1">
      <c r="A6" s="25" t="s">
        <v>42</v>
      </c>
      <c r="B6" s="10">
        <v>16448</v>
      </c>
      <c r="C6" s="10">
        <v>16504</v>
      </c>
      <c r="D6" s="8">
        <f>B6-C6</f>
        <v>-56</v>
      </c>
    </row>
    <row r="7" spans="1:4" ht="53.25" customHeight="1">
      <c r="A7" s="28" t="s">
        <v>43</v>
      </c>
      <c r="B7" s="10">
        <v>0</v>
      </c>
      <c r="C7" s="10">
        <v>0</v>
      </c>
      <c r="D7" s="8">
        <f>B7-C7</f>
        <v>0</v>
      </c>
    </row>
    <row r="8" spans="1:4" ht="53.25" customHeight="1">
      <c r="A8" s="28" t="s">
        <v>52</v>
      </c>
      <c r="B8" s="10">
        <v>26730</v>
      </c>
      <c r="C8" s="10">
        <v>26730</v>
      </c>
      <c r="D8" s="8">
        <f>B8-C8</f>
        <v>0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3" width="6.375" style="0" customWidth="1"/>
    <col min="4" max="5" width="12.125" style="0" customWidth="1"/>
    <col min="6" max="7" width="16.00390625" style="0" customWidth="1"/>
  </cols>
  <sheetData>
    <row r="1" spans="1:7" ht="32.25" customHeight="1">
      <c r="A1" s="132" t="s">
        <v>122</v>
      </c>
      <c r="B1" s="133"/>
      <c r="C1" s="133"/>
      <c r="D1" s="133"/>
      <c r="E1" s="133"/>
      <c r="F1" s="133"/>
      <c r="G1" s="133"/>
    </row>
    <row r="2" ht="24" customHeight="1">
      <c r="G2" s="79" t="s">
        <v>126</v>
      </c>
    </row>
    <row r="3" spans="1:7" ht="18.75" customHeight="1">
      <c r="A3" s="134" t="s">
        <v>123</v>
      </c>
      <c r="B3" s="134"/>
      <c r="C3" s="134"/>
      <c r="D3" s="134"/>
      <c r="E3" s="134" t="s">
        <v>46</v>
      </c>
      <c r="F3" s="134" t="s">
        <v>124</v>
      </c>
      <c r="G3" s="134" t="s">
        <v>125</v>
      </c>
    </row>
    <row r="4" spans="1:7" ht="18.75" customHeight="1">
      <c r="A4" s="134" t="s">
        <v>27</v>
      </c>
      <c r="B4" s="134"/>
      <c r="C4" s="134"/>
      <c r="D4" s="134" t="s">
        <v>28</v>
      </c>
      <c r="E4" s="134"/>
      <c r="F4" s="134"/>
      <c r="G4" s="134"/>
    </row>
    <row r="5" spans="1:7" ht="18.75" customHeight="1">
      <c r="A5" s="33" t="s">
        <v>31</v>
      </c>
      <c r="B5" s="33" t="s">
        <v>32</v>
      </c>
      <c r="C5" s="33" t="s">
        <v>33</v>
      </c>
      <c r="D5" s="134"/>
      <c r="E5" s="134"/>
      <c r="F5" s="134"/>
      <c r="G5" s="134"/>
    </row>
    <row r="6" spans="1:7" ht="15">
      <c r="A6" s="32"/>
      <c r="B6" s="32"/>
      <c r="C6" s="32"/>
      <c r="D6" s="35" t="s">
        <v>129</v>
      </c>
      <c r="E6" s="32"/>
      <c r="F6" s="32"/>
      <c r="G6" s="32"/>
    </row>
    <row r="7" spans="1:7" ht="15">
      <c r="A7" s="34"/>
      <c r="B7" s="34"/>
      <c r="C7" s="34"/>
      <c r="D7" s="34"/>
      <c r="E7" s="34"/>
      <c r="F7" s="34"/>
      <c r="G7" s="34"/>
    </row>
    <row r="8" spans="1:7" ht="15">
      <c r="A8" s="34"/>
      <c r="B8" s="34"/>
      <c r="C8" s="34"/>
      <c r="D8" s="34"/>
      <c r="E8" s="34"/>
      <c r="F8" s="34"/>
      <c r="G8" s="34"/>
    </row>
    <row r="9" spans="1:7" ht="15">
      <c r="A9" s="34"/>
      <c r="B9" s="34"/>
      <c r="C9" s="34"/>
      <c r="D9" s="34"/>
      <c r="E9" s="34"/>
      <c r="F9" s="34"/>
      <c r="G9" s="34"/>
    </row>
    <row r="10" spans="1:7" ht="15">
      <c r="A10" s="34"/>
      <c r="B10" s="34"/>
      <c r="C10" s="34"/>
      <c r="D10" s="34"/>
      <c r="E10" s="34"/>
      <c r="F10" s="34"/>
      <c r="G10" s="34"/>
    </row>
    <row r="11" spans="1:7" ht="15">
      <c r="A11" s="34"/>
      <c r="B11" s="34"/>
      <c r="C11" s="34"/>
      <c r="D11" s="34"/>
      <c r="E11" s="34"/>
      <c r="F11" s="34"/>
      <c r="G11" s="34"/>
    </row>
    <row r="12" spans="1:7" ht="15">
      <c r="A12" s="34"/>
      <c r="B12" s="34"/>
      <c r="C12" s="34"/>
      <c r="D12" s="34"/>
      <c r="E12" s="34"/>
      <c r="F12" s="34"/>
      <c r="G12" s="34"/>
    </row>
    <row r="13" spans="1:7" ht="15">
      <c r="A13" s="34"/>
      <c r="B13" s="34"/>
      <c r="C13" s="34"/>
      <c r="D13" s="34"/>
      <c r="E13" s="34"/>
      <c r="F13" s="34"/>
      <c r="G13" s="34"/>
    </row>
    <row r="14" spans="1:7" ht="15">
      <c r="A14" s="34"/>
      <c r="B14" s="34"/>
      <c r="C14" s="34"/>
      <c r="D14" s="34"/>
      <c r="E14" s="34"/>
      <c r="F14" s="34"/>
      <c r="G14" s="34"/>
    </row>
    <row r="15" spans="1:7" ht="15">
      <c r="A15" s="34"/>
      <c r="B15" s="34"/>
      <c r="C15" s="34"/>
      <c r="D15" s="34"/>
      <c r="E15" s="34"/>
      <c r="F15" s="34"/>
      <c r="G15" s="34"/>
    </row>
  </sheetData>
  <sheetProtection/>
  <mergeCells count="7">
    <mergeCell ref="A1:G1"/>
    <mergeCell ref="A3:D3"/>
    <mergeCell ref="E3:E5"/>
    <mergeCell ref="F3:F5"/>
    <mergeCell ref="G3:G5"/>
    <mergeCell ref="A4:C4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2018-02-08T02:45:18Z</cp:lastPrinted>
  <dcterms:modified xsi:type="dcterms:W3CDTF">2019-01-22T08:44:34Z</dcterms:modified>
  <cp:category/>
  <cp:version/>
  <cp:contentType/>
  <cp:contentStatus/>
</cp:coreProperties>
</file>