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9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</sheets>
  <definedNames>
    <definedName name="_xlnm.Print_Area" localSheetId="3">'财拨2-1表-部门财拨收支总表'!$A$2:$L$17</definedName>
    <definedName name="_xlnm.Print_Area" localSheetId="4">'财拨2-2表-部门一般公共预算支出表'!$A$1:$G$16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<sst xmlns="http://schemas.openxmlformats.org/spreadsheetml/2006/main" count="319" uniqueCount="228">
  <si>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</si>
  <si>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</si>
  <si>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</si>
  <si>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</si>
  <si>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</si>
  <si>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</si>
  <si>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</si>
  <si>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</si>
  <si>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</si>
  <si>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</si>
  <si>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</si>
  <si>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</si>
  <si>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</si>
  <si>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</si>
  <si>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八、社会保障和就业</t>
  </si>
  <si>
    <t>十一、节能环保</t>
  </si>
  <si>
    <t>十四、交通运输</t>
  </si>
  <si>
    <t>本年收入合计</t>
  </si>
  <si>
    <t>本年支出合计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</si>
  <si>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</si>
  <si>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</si>
  <si>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</si>
  <si>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</si>
  <si>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</si>
  <si>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</si>
  <si>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</si>
  <si>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</si>
  <si>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</si>
  <si>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</si>
  <si>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</si>
  <si>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</si>
  <si>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</si>
  <si>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</si>
  <si>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增减额</t>
  </si>
  <si>
    <t>国有资本经营预算支出</t>
  </si>
  <si>
    <t>因公出国（境）费用</t>
  </si>
  <si>
    <t>公务接待费</t>
  </si>
  <si>
    <t>公务用车购置费</t>
  </si>
  <si>
    <t xml:space="preserve">      国有资本经营预算收入</t>
  </si>
  <si>
    <t>支出合计</t>
  </si>
  <si>
    <t>收入来源性质</t>
  </si>
  <si>
    <t>财政拨款收入  合计</t>
  </si>
  <si>
    <t>“三公”经费财政拨款         预算总额</t>
  </si>
  <si>
    <t>项目名称</t>
  </si>
  <si>
    <t>公务用车运行费</t>
  </si>
  <si>
    <t>收入金额</t>
  </si>
  <si>
    <t>按支出内容分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</si>
  <si>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</si>
  <si>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</si>
  <si>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</si>
  <si>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</si>
  <si>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</si>
  <si>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</si>
  <si>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</si>
  <si>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</si>
  <si>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</si>
  <si>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</si>
  <si>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</si>
  <si>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</si>
  <si>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</si>
  <si>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</si>
  <si>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</si>
  <si>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</si>
  <si>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</si>
  <si>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</si>
  <si>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</si>
  <si>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</si>
  <si>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</si>
  <si>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</si>
  <si>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</si>
  <si>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</si>
  <si>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</si>
  <si>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</si>
  <si>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</si>
  <si>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</si>
  <si>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</si>
  <si>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</si>
  <si>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</si>
  <si>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</si>
  <si>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</si>
  <si>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</si>
  <si>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</si>
  <si>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</si>
  <si>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</si>
  <si>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</si>
  <si>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</si>
  <si>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</si>
  <si>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</si>
  <si>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</si>
  <si>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</si>
  <si>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</si>
  <si>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</si>
  <si>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</si>
  <si>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</si>
  <si>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</si>
  <si>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</si>
  <si>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</si>
  <si>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</si>
  <si>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</si>
  <si>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</si>
  <si>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</si>
  <si>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</si>
  <si>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</si>
  <si>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</si>
  <si>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</si>
  <si>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</si>
  <si>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</si>
  <si>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</si>
  <si>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</si>
  <si>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</si>
  <si>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</si>
  <si>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其中:区本级财力支出</t>
  </si>
  <si>
    <t>市专项转移支付支出</t>
  </si>
  <si>
    <t>单位：元</t>
  </si>
  <si>
    <t>财政拨款支出  合计</t>
  </si>
  <si>
    <t>合计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</si>
  <si>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</si>
  <si>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</si>
  <si>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</si>
  <si>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</si>
  <si>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</si>
  <si>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</si>
  <si>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</si>
  <si>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支                    出</t>
  </si>
  <si>
    <t>按支出内容分</t>
  </si>
  <si>
    <t>用事业基金弥补收支差额</t>
  </si>
  <si>
    <t>上年结转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</si>
  <si>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</si>
  <si>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</si>
  <si>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</si>
  <si>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</si>
  <si>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</si>
  <si>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</si>
  <si>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</si>
  <si>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</si>
  <si>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</si>
  <si>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</si>
  <si>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t>结转下年</t>
  </si>
  <si>
    <t>科目编码</t>
  </si>
  <si>
    <t>支出合计</t>
  </si>
  <si>
    <t>类</t>
  </si>
  <si>
    <t>款</t>
  </si>
  <si>
    <t>项</t>
  </si>
  <si>
    <t>项目支出</t>
  </si>
  <si>
    <t>科目名称</t>
  </si>
  <si>
    <t>九、社会保险基金支出</t>
  </si>
  <si>
    <t>二十三、灾害防治及应急管理</t>
  </si>
  <si>
    <t>七、文化旅游体育与传媒*</t>
  </si>
  <si>
    <t>十、卫生健康*</t>
  </si>
  <si>
    <t>十二、城乡社区</t>
  </si>
  <si>
    <t>十三、农林水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</si>
  <si>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</si>
  <si>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</si>
  <si>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</si>
  <si>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</si>
  <si>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</si>
  <si>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</si>
  <si>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</si>
  <si>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</si>
  <si>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</si>
  <si>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</si>
  <si>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</si>
  <si>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</si>
  <si>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</si>
  <si>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</si>
  <si>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</si>
  <si>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2019年</t>
  </si>
  <si>
    <t>2018年</t>
  </si>
  <si>
    <t>项             目</t>
  </si>
  <si>
    <t>单位：元</t>
  </si>
  <si>
    <t>单位:元</t>
  </si>
  <si>
    <t>单位:元</t>
  </si>
  <si>
    <t>单位:元</t>
  </si>
  <si>
    <t>附件1-1</t>
  </si>
  <si>
    <t>附件1-2</t>
  </si>
  <si>
    <t>附件1-3</t>
  </si>
  <si>
    <t>附件2-1</t>
  </si>
  <si>
    <t>附件2-2</t>
  </si>
  <si>
    <t>附件2-4</t>
  </si>
  <si>
    <t>附件2-5</t>
  </si>
  <si>
    <t>附件2-6</t>
  </si>
  <si>
    <t>附件2-7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</si>
  <si>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门头沟区地震局</t>
    </r>
    <r>
      <rPr>
        <b/>
        <sz val="16"/>
        <color indexed="8"/>
        <rFont val="宋体"/>
        <family val="0"/>
      </rPr>
      <t>收支总体情况表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</si>
  <si>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门头沟区地震局</t>
    </r>
    <r>
      <rPr>
        <b/>
        <sz val="16"/>
        <color indexed="8"/>
        <rFont val="宋体"/>
        <family val="0"/>
      </rPr>
      <t>收入总体情况表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</si>
  <si>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门头沟区地震局</t>
    </r>
    <r>
      <rPr>
        <b/>
        <sz val="16"/>
        <color indexed="8"/>
        <rFont val="宋体"/>
        <family val="0"/>
      </rPr>
      <t>支出总体情况表</t>
    </r>
  </si>
  <si>
    <r>
      <t>2019</t>
    </r>
    <r>
      <rPr>
        <b/>
        <sz val="16"/>
        <color indexed="8"/>
        <rFont val="宋体"/>
        <family val="0"/>
      </rPr>
      <t>年门头沟区地震局财政拨款收支总体情况表</t>
    </r>
  </si>
  <si>
    <r>
      <t>2019</t>
    </r>
    <r>
      <rPr>
        <b/>
        <sz val="16"/>
        <color indexed="8"/>
        <rFont val="宋体"/>
        <family val="0"/>
      </rPr>
      <t>年门头沟区地震局一般公共预算支出情况表</t>
    </r>
  </si>
  <si>
    <r>
      <t>2019</t>
    </r>
    <r>
      <rPr>
        <b/>
        <sz val="16"/>
        <rFont val="宋体"/>
        <family val="0"/>
      </rPr>
      <t>年门头沟区地震局一般公共预算基本支出情况表</t>
    </r>
  </si>
  <si>
    <t>2019年门头沟区地震局一般公共预算项目支出情况表</t>
  </si>
  <si>
    <r>
      <t>2019</t>
    </r>
    <r>
      <rPr>
        <b/>
        <sz val="16"/>
        <rFont val="宋体"/>
        <family val="0"/>
      </rPr>
      <t>年门头沟区地震局“三公经费”财政拨款情况表</t>
    </r>
  </si>
  <si>
    <t>电费</t>
  </si>
  <si>
    <t>物业管理费</t>
  </si>
  <si>
    <t>维修（护）费</t>
  </si>
  <si>
    <t>培训费</t>
  </si>
  <si>
    <t>专用材料费</t>
  </si>
  <si>
    <t>劳务费</t>
  </si>
  <si>
    <t>其他费用</t>
  </si>
  <si>
    <t>房屋建筑物购建</t>
  </si>
  <si>
    <t>其他资本性支出</t>
  </si>
  <si>
    <t>办公设备购置</t>
  </si>
  <si>
    <t>教育支出</t>
  </si>
  <si>
    <t>08</t>
  </si>
  <si>
    <t>　进修及培训</t>
  </si>
  <si>
    <t>03</t>
  </si>
  <si>
    <t>　　培训支出</t>
  </si>
  <si>
    <t>09</t>
  </si>
  <si>
    <t>　教育费附加安排的支出</t>
  </si>
  <si>
    <t>　　其他教育费附加安排的支出</t>
  </si>
  <si>
    <t>社会保障和就业支出</t>
  </si>
  <si>
    <t>05</t>
  </si>
  <si>
    <t>　行政事业单位离退休</t>
  </si>
  <si>
    <t>01</t>
  </si>
  <si>
    <t>　　归口管理的行政单位离退休</t>
  </si>
  <si>
    <t>灾害防治及应急管理支出</t>
  </si>
  <si>
    <t>　地震事务</t>
  </si>
  <si>
    <t>　　行政运行</t>
  </si>
  <si>
    <t>04</t>
  </si>
  <si>
    <t>　　地震监测</t>
  </si>
  <si>
    <t>　　地震预测预报</t>
  </si>
  <si>
    <t>06</t>
  </si>
  <si>
    <t>　　地震灾害预防</t>
  </si>
  <si>
    <t>07</t>
  </si>
  <si>
    <t>　　地震应急救援</t>
  </si>
  <si>
    <t>　　防震减灾基础管理</t>
  </si>
  <si>
    <t>　　其他地震事务支出</t>
  </si>
  <si>
    <t>财政拨款支出  合计</t>
  </si>
  <si>
    <r>
      <t>2019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门头沟区地震局</t>
    </r>
    <r>
      <rPr>
        <b/>
        <sz val="16"/>
        <color indexed="8"/>
        <rFont val="宋体"/>
        <family val="0"/>
      </rPr>
      <t>政府性基金预算支出情况表</t>
    </r>
  </si>
  <si>
    <t>2019年门头沟区地震局国有资本经营预算支出情况表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</si>
</sst>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#.00"/>
    <numFmt numFmtId="193" formatCode="#"/>
    <numFmt numFmtId="194" formatCode="#,##0_);[Red]\(#,##0\)"/>
    <numFmt numFmtId="195" formatCode="0.00_);[Red]\(0.00\)"/>
    <numFmt numFmtId="196" formatCode="#,##0.00_ "/>
    <numFmt numFmtId="197" formatCode="0.00_ "/>
    <numFmt numFmtId="198" formatCode="#,##0.00_);[Red]\(#,##0.00\)"/>
  </numFmts>
  <fonts count="51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shrinkToFit="1"/>
    </xf>
    <xf numFmtId="49" fontId="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0" fontId="8" fillId="33" borderId="10" xfId="40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194" fontId="6" fillId="33" borderId="0" xfId="40" applyNumberFormat="1" applyFont="1" applyFill="1" applyAlignment="1">
      <alignment horizontal="center" vertical="center" wrapText="1"/>
      <protection/>
    </xf>
    <xf numFmtId="0" fontId="6" fillId="33" borderId="0" xfId="40" applyNumberFormat="1" applyFont="1" applyFill="1" applyAlignment="1">
      <alignment horizontal="center" vertical="center" wrapText="1"/>
      <protection/>
    </xf>
    <xf numFmtId="194" fontId="6" fillId="33" borderId="0" xfId="40" applyNumberFormat="1" applyFont="1" applyFill="1" applyAlignment="1">
      <alignment vertical="center" wrapText="1"/>
      <protection/>
    </xf>
    <xf numFmtId="194" fontId="6" fillId="33" borderId="0" xfId="40" applyNumberFormat="1" applyFont="1" applyFill="1" applyBorder="1" applyAlignment="1">
      <alignment horizontal="center" vertical="center" wrapText="1"/>
      <protection/>
    </xf>
    <xf numFmtId="194" fontId="7" fillId="33" borderId="0" xfId="40" applyNumberFormat="1" applyFont="1" applyFill="1" applyAlignment="1">
      <alignment vertical="center" wrapText="1"/>
      <protection/>
    </xf>
    <xf numFmtId="0" fontId="8" fillId="33" borderId="10" xfId="40" applyNumberFormat="1" applyFont="1" applyFill="1" applyBorder="1" applyAlignment="1">
      <alignment horizontal="center" vertical="center" wrapText="1"/>
      <protection/>
    </xf>
    <xf numFmtId="194" fontId="8" fillId="33" borderId="10" xfId="40" applyNumberFormat="1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194" fontId="6" fillId="33" borderId="10" xfId="40" applyNumberFormat="1" applyFont="1" applyFill="1" applyBorder="1" applyAlignment="1">
      <alignment vertical="center" wrapText="1"/>
      <protection/>
    </xf>
    <xf numFmtId="0" fontId="0" fillId="33" borderId="0" xfId="40" applyFill="1">
      <alignment vertical="center"/>
      <protection/>
    </xf>
    <xf numFmtId="0" fontId="1" fillId="33" borderId="0" xfId="0" applyFont="1" applyFill="1" applyAlignment="1">
      <alignment horizontal="left" vertical="center"/>
    </xf>
    <xf numFmtId="195" fontId="0" fillId="33" borderId="0" xfId="0" applyNumberFormat="1" applyFill="1" applyAlignment="1">
      <alignment horizontal="center" vertical="center" wrapText="1"/>
    </xf>
    <xf numFmtId="195" fontId="10" fillId="33" borderId="10" xfId="0" applyNumberFormat="1" applyFont="1" applyFill="1" applyBorder="1" applyAlignment="1" applyProtection="1">
      <alignment horizontal="center" vertical="center" wrapText="1"/>
      <protection/>
    </xf>
    <xf numFmtId="195" fontId="11" fillId="33" borderId="10" xfId="0" applyNumberFormat="1" applyFont="1" applyFill="1" applyBorder="1" applyAlignment="1">
      <alignment horizontal="center" vertical="center" wrapText="1"/>
    </xf>
    <xf numFmtId="195" fontId="12" fillId="33" borderId="10" xfId="0" applyNumberFormat="1" applyFont="1" applyFill="1" applyBorder="1" applyAlignment="1">
      <alignment horizontal="center" vertical="center" wrapText="1"/>
    </xf>
    <xf numFmtId="195" fontId="0" fillId="33" borderId="10" xfId="0" applyNumberFormat="1" applyFill="1" applyBorder="1" applyAlignment="1">
      <alignment horizontal="center" vertical="center" wrapText="1"/>
    </xf>
    <xf numFmtId="196" fontId="10" fillId="33" borderId="13" xfId="0" applyNumberFormat="1" applyFont="1" applyFill="1" applyBorder="1" applyAlignment="1">
      <alignment horizontal="center" vertical="center" wrapText="1" shrinkToFit="1"/>
    </xf>
    <xf numFmtId="196" fontId="10" fillId="33" borderId="14" xfId="0" applyNumberFormat="1" applyFont="1" applyFill="1" applyBorder="1" applyAlignment="1">
      <alignment horizontal="center" vertical="center" shrinkToFit="1"/>
    </xf>
    <xf numFmtId="196" fontId="13" fillId="33" borderId="10" xfId="0" applyNumberFormat="1" applyFont="1" applyFill="1" applyBorder="1" applyAlignment="1">
      <alignment horizontal="center" vertical="center" shrinkToFit="1"/>
    </xf>
    <xf numFmtId="196" fontId="13" fillId="33" borderId="10" xfId="0" applyNumberFormat="1" applyFont="1" applyFill="1" applyBorder="1" applyAlignment="1">
      <alignment horizontal="right" vertical="center" shrinkToFit="1"/>
    </xf>
    <xf numFmtId="196" fontId="13" fillId="33" borderId="15" xfId="0" applyNumberFormat="1" applyFont="1" applyFill="1" applyBorder="1" applyAlignment="1">
      <alignment horizontal="right" vertical="center" shrinkToFit="1"/>
    </xf>
    <xf numFmtId="196" fontId="10" fillId="33" borderId="10" xfId="0" applyNumberFormat="1" applyFont="1" applyFill="1" applyBorder="1" applyAlignment="1">
      <alignment horizontal="left" vertical="center" shrinkToFit="1"/>
    </xf>
    <xf numFmtId="196" fontId="8" fillId="33" borderId="10" xfId="0" applyNumberFormat="1" applyFont="1" applyFill="1" applyBorder="1" applyAlignment="1">
      <alignment/>
    </xf>
    <xf numFmtId="196" fontId="10" fillId="33" borderId="15" xfId="0" applyNumberFormat="1" applyFont="1" applyFill="1" applyBorder="1" applyAlignment="1">
      <alignment horizontal="right" vertical="center" shrinkToFit="1"/>
    </xf>
    <xf numFmtId="196" fontId="10" fillId="33" borderId="15" xfId="0" applyNumberFormat="1" applyFont="1" applyFill="1" applyBorder="1" applyAlignment="1">
      <alignment horizontal="left" vertical="center" shrinkToFit="1"/>
    </xf>
    <xf numFmtId="196" fontId="2" fillId="33" borderId="0" xfId="0" applyNumberFormat="1" applyFont="1" applyFill="1" applyBorder="1" applyAlignment="1">
      <alignment horizontal="left" vertical="center" shrinkToFit="1"/>
    </xf>
    <xf numFmtId="196" fontId="3" fillId="33" borderId="0" xfId="0" applyNumberFormat="1" applyFont="1" applyFill="1" applyBorder="1" applyAlignment="1">
      <alignment horizontal="left" vertical="center" shrinkToFit="1"/>
    </xf>
    <xf numFmtId="196" fontId="2" fillId="33" borderId="0" xfId="0" applyNumberFormat="1" applyFont="1" applyFill="1" applyBorder="1" applyAlignment="1">
      <alignment horizontal="right" vertical="center" shrinkToFit="1"/>
    </xf>
    <xf numFmtId="196" fontId="0" fillId="33" borderId="0" xfId="0" applyNumberFormat="1" applyFill="1" applyAlignment="1">
      <alignment/>
    </xf>
    <xf numFmtId="196" fontId="2" fillId="33" borderId="16" xfId="0" applyNumberFormat="1" applyFont="1" applyFill="1" applyBorder="1" applyAlignment="1">
      <alignment horizontal="left" vertical="center" shrinkToFit="1"/>
    </xf>
    <xf numFmtId="196" fontId="3" fillId="33" borderId="16" xfId="0" applyNumberFormat="1" applyFont="1" applyFill="1" applyBorder="1" applyAlignment="1">
      <alignment horizontal="right" vertical="center" shrinkToFit="1"/>
    </xf>
    <xf numFmtId="196" fontId="10" fillId="33" borderId="15" xfId="0" applyNumberFormat="1" applyFont="1" applyFill="1" applyBorder="1" applyAlignment="1">
      <alignment horizontal="center" vertical="center" shrinkToFit="1"/>
    </xf>
    <xf numFmtId="196" fontId="10" fillId="33" borderId="15" xfId="0" applyNumberFormat="1" applyFont="1" applyFill="1" applyBorder="1" applyAlignment="1">
      <alignment horizontal="center" vertical="center" shrinkToFit="1"/>
    </xf>
    <xf numFmtId="196" fontId="10" fillId="33" borderId="15" xfId="0" applyNumberFormat="1" applyFont="1" applyFill="1" applyBorder="1" applyAlignment="1">
      <alignment horizontal="left" vertical="center" shrinkToFit="1"/>
    </xf>
    <xf numFmtId="196" fontId="13" fillId="33" borderId="15" xfId="0" applyNumberFormat="1" applyFont="1" applyFill="1" applyBorder="1" applyAlignment="1">
      <alignment horizontal="center" vertical="center" shrinkToFit="1"/>
    </xf>
    <xf numFmtId="196" fontId="4" fillId="33" borderId="0" xfId="0" applyNumberFormat="1" applyFont="1" applyFill="1" applyBorder="1" applyAlignment="1">
      <alignment vertical="center" shrinkToFit="1"/>
    </xf>
    <xf numFmtId="196" fontId="10" fillId="33" borderId="15" xfId="0" applyNumberFormat="1" applyFont="1" applyFill="1" applyBorder="1" applyAlignment="1">
      <alignment vertical="center" shrinkToFit="1"/>
    </xf>
    <xf numFmtId="196" fontId="10" fillId="33" borderId="15" xfId="0" applyNumberFormat="1" applyFont="1" applyFill="1" applyBorder="1" applyAlignment="1">
      <alignment horizontal="right" vertical="center" shrinkToFi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center" vertical="center" shrinkToFit="1"/>
    </xf>
    <xf numFmtId="196" fontId="10" fillId="33" borderId="10" xfId="0" applyNumberFormat="1" applyFont="1" applyFill="1" applyBorder="1" applyAlignment="1">
      <alignment horizontal="right" vertical="center" shrinkToFit="1"/>
    </xf>
    <xf numFmtId="196" fontId="8" fillId="33" borderId="0" xfId="0" applyNumberFormat="1" applyFont="1" applyFill="1" applyBorder="1" applyAlignment="1">
      <alignment horizontal="left" vertical="center"/>
    </xf>
    <xf numFmtId="196" fontId="10" fillId="33" borderId="12" xfId="0" applyNumberFormat="1" applyFont="1" applyFill="1" applyBorder="1" applyAlignment="1">
      <alignment horizontal="left" vertical="center" shrinkToFit="1"/>
    </xf>
    <xf numFmtId="196" fontId="8" fillId="33" borderId="10" xfId="0" applyNumberFormat="1" applyFont="1" applyFill="1" applyBorder="1" applyAlignment="1">
      <alignment/>
    </xf>
    <xf numFmtId="196" fontId="13" fillId="33" borderId="17" xfId="0" applyNumberFormat="1" applyFont="1" applyFill="1" applyBorder="1" applyAlignment="1">
      <alignment horizontal="center" vertical="center" shrinkToFit="1"/>
    </xf>
    <xf numFmtId="196" fontId="3" fillId="33" borderId="0" xfId="0" applyNumberFormat="1" applyFont="1" applyFill="1" applyBorder="1" applyAlignment="1">
      <alignment horizontal="left" shrinkToFit="1"/>
    </xf>
    <xf numFmtId="196" fontId="0" fillId="33" borderId="0" xfId="0" applyNumberFormat="1" applyFill="1" applyAlignment="1">
      <alignment horizontal="center" vertical="center" wrapText="1"/>
    </xf>
    <xf numFmtId="196" fontId="3" fillId="33" borderId="16" xfId="0" applyNumberFormat="1" applyFont="1" applyFill="1" applyBorder="1" applyAlignment="1">
      <alignment horizontal="left" vertical="center" shrinkToFit="1"/>
    </xf>
    <xf numFmtId="196" fontId="3" fillId="33" borderId="16" xfId="0" applyNumberFormat="1" applyFont="1" applyFill="1" applyBorder="1" applyAlignment="1">
      <alignment horizontal="right" vertical="center" shrinkToFit="1"/>
    </xf>
    <xf numFmtId="196" fontId="2" fillId="33" borderId="16" xfId="0" applyNumberFormat="1" applyFont="1" applyFill="1" applyBorder="1" applyAlignment="1">
      <alignment horizontal="right" vertical="center" shrinkToFit="1"/>
    </xf>
    <xf numFmtId="196" fontId="11" fillId="33" borderId="0" xfId="0" applyNumberFormat="1" applyFont="1" applyFill="1" applyAlignment="1">
      <alignment/>
    </xf>
    <xf numFmtId="197" fontId="5" fillId="33" borderId="0" xfId="0" applyNumberFormat="1" applyFont="1" applyFill="1" applyAlignment="1">
      <alignment horizontal="right" vertical="center" wrapText="1"/>
    </xf>
    <xf numFmtId="197" fontId="5" fillId="33" borderId="0" xfId="0" applyNumberFormat="1" applyFont="1" applyFill="1" applyAlignment="1">
      <alignment horizontal="center" vertical="center" wrapText="1"/>
    </xf>
    <xf numFmtId="194" fontId="4" fillId="33" borderId="0" xfId="0" applyNumberFormat="1" applyFont="1" applyFill="1" applyBorder="1" applyAlignment="1" applyProtection="1">
      <alignment vertical="center"/>
      <protection/>
    </xf>
    <xf numFmtId="196" fontId="12" fillId="33" borderId="18" xfId="40" applyNumberFormat="1" applyFont="1" applyFill="1" applyBorder="1" applyAlignment="1">
      <alignment horizontal="right" vertical="center" wrapText="1"/>
      <protection/>
    </xf>
    <xf numFmtId="196" fontId="13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/>
    </xf>
    <xf numFmtId="0" fontId="8" fillId="33" borderId="10" xfId="40" applyFont="1" applyFill="1" applyBorder="1" applyAlignment="1">
      <alignment horizontal="right" vertical="center"/>
      <protection/>
    </xf>
    <xf numFmtId="195" fontId="11" fillId="33" borderId="10" xfId="0" applyNumberFormat="1" applyFont="1" applyFill="1" applyBorder="1" applyAlignment="1">
      <alignment horizontal="right" vertical="center" wrapText="1"/>
    </xf>
    <xf numFmtId="196" fontId="14" fillId="33" borderId="0" xfId="0" applyNumberFormat="1" applyFont="1" applyFill="1" applyBorder="1" applyAlignment="1">
      <alignment horizontal="left" vertical="center" shrinkToFit="1"/>
    </xf>
    <xf numFmtId="196" fontId="6" fillId="33" borderId="0" xfId="0" applyNumberFormat="1" applyFont="1" applyFill="1" applyAlignment="1">
      <alignment horizontal="left" vertical="center" wrapText="1"/>
    </xf>
    <xf numFmtId="198" fontId="8" fillId="33" borderId="10" xfId="40" applyNumberFormat="1" applyFont="1" applyFill="1" applyBorder="1" applyAlignment="1">
      <alignment vertical="center" wrapText="1"/>
      <protection/>
    </xf>
    <xf numFmtId="194" fontId="6" fillId="33" borderId="19" xfId="40" applyNumberFormat="1" applyFont="1" applyFill="1" applyBorder="1" applyAlignment="1">
      <alignment vertical="center" wrapText="1"/>
      <protection/>
    </xf>
    <xf numFmtId="194" fontId="6" fillId="33" borderId="10" xfId="40" applyNumberFormat="1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194" fontId="6" fillId="33" borderId="10" xfId="40" applyNumberFormat="1" applyFont="1" applyFill="1" applyBorder="1" applyAlignment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194" fontId="6" fillId="33" borderId="19" xfId="40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left" vertical="center"/>
      <protection/>
    </xf>
    <xf numFmtId="196" fontId="0" fillId="33" borderId="10" xfId="0" applyNumberFormat="1" applyFill="1" applyBorder="1" applyAlignment="1">
      <alignment/>
    </xf>
    <xf numFmtId="196" fontId="10" fillId="33" borderId="19" xfId="0" applyNumberFormat="1" applyFont="1" applyFill="1" applyBorder="1" applyAlignment="1">
      <alignment horizontal="center" vertical="center" shrinkToFit="1"/>
    </xf>
    <xf numFmtId="196" fontId="8" fillId="33" borderId="14" xfId="0" applyNumberFormat="1" applyFont="1" applyFill="1" applyBorder="1" applyAlignment="1">
      <alignment horizontal="center" vertical="center" wrapText="1"/>
    </xf>
    <xf numFmtId="196" fontId="13" fillId="33" borderId="10" xfId="0" applyNumberFormat="1" applyFont="1" applyFill="1" applyBorder="1" applyAlignment="1">
      <alignment horizontal="left" vertical="center" shrinkToFit="1"/>
    </xf>
    <xf numFmtId="49" fontId="10" fillId="33" borderId="10" xfId="0" applyNumberFormat="1" applyFont="1" applyFill="1" applyBorder="1" applyAlignment="1">
      <alignment horizontal="left" vertical="center" shrinkToFit="1"/>
    </xf>
    <xf numFmtId="49" fontId="10" fillId="33" borderId="10" xfId="0" applyNumberFormat="1" applyFont="1" applyFill="1" applyBorder="1" applyAlignment="1">
      <alignment horizontal="center" vertical="center" shrinkToFit="1"/>
    </xf>
    <xf numFmtId="196" fontId="10" fillId="33" borderId="10" xfId="0" applyNumberFormat="1" applyFont="1" applyFill="1" applyBorder="1" applyAlignment="1">
      <alignment horizontal="left" vertical="center" shrinkToFit="1"/>
    </xf>
    <xf numFmtId="196" fontId="10" fillId="33" borderId="10" xfId="0" applyNumberFormat="1" applyFont="1" applyFill="1" applyBorder="1" applyAlignment="1">
      <alignment horizontal="right" vertical="center" shrinkToFit="1"/>
    </xf>
    <xf numFmtId="49" fontId="10" fillId="33" borderId="10" xfId="0" applyNumberFormat="1" applyFont="1" applyFill="1" applyBorder="1" applyAlignment="1">
      <alignment horizontal="left" vertical="center" shrinkToFit="1"/>
    </xf>
    <xf numFmtId="49" fontId="10" fillId="33" borderId="10" xfId="0" applyNumberFormat="1" applyFont="1" applyFill="1" applyBorder="1" applyAlignment="1">
      <alignment horizontal="center" vertical="center" shrinkToFit="1"/>
    </xf>
    <xf numFmtId="196" fontId="10" fillId="33" borderId="10" xfId="0" applyNumberFormat="1" applyFont="1" applyFill="1" applyBorder="1" applyAlignment="1">
      <alignment horizontal="left" vertical="center" shrinkToFit="1"/>
    </xf>
    <xf numFmtId="196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191" fontId="13" fillId="33" borderId="10" xfId="51" applyFont="1" applyFill="1" applyBorder="1" applyAlignment="1" applyProtection="1">
      <alignment horizontal="center" vertical="center"/>
      <protection/>
    </xf>
    <xf numFmtId="191" fontId="8" fillId="33" borderId="10" xfId="51" applyFont="1" applyFill="1" applyBorder="1" applyAlignment="1">
      <alignment horizontal="center" vertical="center"/>
    </xf>
    <xf numFmtId="191" fontId="8" fillId="33" borderId="10" xfId="51" applyFont="1" applyFill="1" applyBorder="1" applyAlignment="1">
      <alignment horizontal="center" vertical="center"/>
    </xf>
    <xf numFmtId="191" fontId="8" fillId="33" borderId="10" xfId="51" applyFont="1" applyFill="1" applyBorder="1" applyAlignment="1">
      <alignment horizontal="center" vertical="center"/>
    </xf>
    <xf numFmtId="191" fontId="0" fillId="33" borderId="10" xfId="51" applyFont="1" applyFill="1" applyBorder="1" applyAlignment="1">
      <alignment horizontal="center" vertical="center"/>
    </xf>
    <xf numFmtId="49" fontId="10" fillId="33" borderId="10" xfId="51" applyNumberFormat="1" applyFont="1" applyFill="1" applyBorder="1" applyAlignment="1" applyProtection="1">
      <alignment horizontal="center" vertical="center"/>
      <protection/>
    </xf>
    <xf numFmtId="49" fontId="8" fillId="33" borderId="10" xfId="51" applyNumberFormat="1" applyFont="1" applyFill="1" applyBorder="1" applyAlignment="1">
      <alignment horizontal="center" vertical="center"/>
    </xf>
    <xf numFmtId="49" fontId="0" fillId="33" borderId="10" xfId="51" applyNumberFormat="1" applyFont="1" applyFill="1" applyBorder="1" applyAlignment="1">
      <alignment horizontal="center" vertical="center"/>
    </xf>
    <xf numFmtId="196" fontId="4" fillId="33" borderId="0" xfId="0" applyNumberFormat="1" applyFont="1" applyFill="1" applyBorder="1" applyAlignment="1">
      <alignment horizontal="center" vertical="center" shrinkToFit="1"/>
    </xf>
    <xf numFmtId="196" fontId="10" fillId="33" borderId="15" xfId="0" applyNumberFormat="1" applyFont="1" applyFill="1" applyBorder="1" applyAlignment="1">
      <alignment horizontal="center" vertical="center" shrinkToFit="1"/>
    </xf>
    <xf numFmtId="196" fontId="4" fillId="33" borderId="0" xfId="0" applyNumberFormat="1" applyFont="1" applyFill="1" applyBorder="1" applyAlignment="1">
      <alignment horizontal="center" vertical="center" shrinkToFit="1"/>
    </xf>
    <xf numFmtId="196" fontId="10" fillId="33" borderId="20" xfId="0" applyNumberFormat="1" applyFont="1" applyFill="1" applyBorder="1" applyAlignment="1">
      <alignment horizontal="center" vertical="center" wrapText="1" shrinkToFit="1"/>
    </xf>
    <xf numFmtId="196" fontId="10" fillId="33" borderId="21" xfId="0" applyNumberFormat="1" applyFont="1" applyFill="1" applyBorder="1" applyAlignment="1">
      <alignment horizontal="center" vertical="center" wrapText="1" shrinkToFit="1"/>
    </xf>
    <xf numFmtId="196" fontId="10" fillId="33" borderId="13" xfId="0" applyNumberFormat="1" applyFont="1" applyFill="1" applyBorder="1" applyAlignment="1">
      <alignment horizontal="center" vertical="center" wrapText="1" shrinkToFit="1"/>
    </xf>
    <xf numFmtId="196" fontId="10" fillId="33" borderId="14" xfId="0" applyNumberFormat="1" applyFont="1" applyFill="1" applyBorder="1" applyAlignment="1">
      <alignment horizontal="center" vertical="center" shrinkToFit="1"/>
    </xf>
    <xf numFmtId="196" fontId="10" fillId="33" borderId="22" xfId="0" applyNumberFormat="1" applyFont="1" applyFill="1" applyBorder="1" applyAlignment="1">
      <alignment horizontal="center" vertical="center" shrinkToFit="1"/>
    </xf>
    <xf numFmtId="196" fontId="10" fillId="33" borderId="20" xfId="0" applyNumberFormat="1" applyFont="1" applyFill="1" applyBorder="1" applyAlignment="1">
      <alignment horizontal="center" vertical="center" shrinkToFit="1"/>
    </xf>
    <xf numFmtId="196" fontId="10" fillId="33" borderId="23" xfId="0" applyNumberFormat="1" applyFont="1" applyFill="1" applyBorder="1" applyAlignment="1">
      <alignment horizontal="center" vertical="center" shrinkToFit="1"/>
    </xf>
    <xf numFmtId="196" fontId="10" fillId="33" borderId="10" xfId="0" applyNumberFormat="1" applyFont="1" applyFill="1" applyBorder="1" applyAlignment="1">
      <alignment horizontal="center" vertical="center" wrapText="1" shrinkToFit="1"/>
    </xf>
    <xf numFmtId="196" fontId="10" fillId="33" borderId="19" xfId="0" applyNumberFormat="1" applyFont="1" applyFill="1" applyBorder="1" applyAlignment="1">
      <alignment horizontal="center" vertical="center" wrapText="1" shrinkToFit="1"/>
    </xf>
    <xf numFmtId="196" fontId="10" fillId="33" borderId="10" xfId="0" applyNumberFormat="1" applyFont="1" applyFill="1" applyBorder="1" applyAlignment="1">
      <alignment horizontal="center" vertical="center" shrinkToFit="1"/>
    </xf>
    <xf numFmtId="196" fontId="10" fillId="33" borderId="19" xfId="0" applyNumberFormat="1" applyFont="1" applyFill="1" applyBorder="1" applyAlignment="1">
      <alignment horizontal="center" vertical="center" shrinkToFit="1"/>
    </xf>
    <xf numFmtId="196" fontId="10" fillId="33" borderId="24" xfId="0" applyNumberFormat="1" applyFont="1" applyFill="1" applyBorder="1" applyAlignment="1">
      <alignment horizontal="center" vertical="center" wrapText="1" shrinkToFit="1"/>
    </xf>
    <xf numFmtId="196" fontId="10" fillId="33" borderId="11" xfId="0" applyNumberFormat="1" applyFont="1" applyFill="1" applyBorder="1" applyAlignment="1">
      <alignment horizontal="center" vertical="center" wrapText="1" shrinkToFit="1"/>
    </xf>
    <xf numFmtId="196" fontId="8" fillId="33" borderId="12" xfId="0" applyNumberFormat="1" applyFont="1" applyFill="1" applyBorder="1" applyAlignment="1">
      <alignment horizontal="center" vertical="center" wrapText="1"/>
    </xf>
    <xf numFmtId="196" fontId="8" fillId="33" borderId="24" xfId="0" applyNumberFormat="1" applyFont="1" applyFill="1" applyBorder="1" applyAlignment="1">
      <alignment horizontal="center" vertical="center" wrapText="1"/>
    </xf>
    <xf numFmtId="196" fontId="8" fillId="33" borderId="1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196" fontId="6" fillId="33" borderId="0" xfId="0" applyNumberFormat="1" applyFont="1" applyFill="1" applyAlignment="1">
      <alignment horizontal="left" vertical="center" wrapText="1"/>
    </xf>
    <xf numFmtId="0" fontId="12" fillId="33" borderId="25" xfId="40" applyNumberFormat="1" applyFont="1" applyFill="1" applyBorder="1" applyAlignment="1">
      <alignment horizontal="center" vertical="center" wrapText="1"/>
      <protection/>
    </xf>
    <xf numFmtId="0" fontId="12" fillId="33" borderId="26" xfId="40" applyNumberFormat="1" applyFont="1" applyFill="1" applyBorder="1" applyAlignment="1">
      <alignment horizontal="center" vertical="center" wrapText="1"/>
      <protection/>
    </xf>
    <xf numFmtId="194" fontId="13" fillId="33" borderId="19" xfId="40" applyNumberFormat="1" applyFont="1" applyFill="1" applyBorder="1" applyAlignment="1">
      <alignment horizontal="center" vertical="center" wrapText="1" shrinkToFit="1"/>
      <protection/>
    </xf>
    <xf numFmtId="194" fontId="13" fillId="33" borderId="27" xfId="40" applyNumberFormat="1" applyFont="1" applyFill="1" applyBorder="1" applyAlignment="1">
      <alignment horizontal="center" vertical="center" wrapText="1" shrinkToFit="1"/>
      <protection/>
    </xf>
    <xf numFmtId="194" fontId="13" fillId="33" borderId="18" xfId="40" applyNumberFormat="1" applyFont="1" applyFill="1" applyBorder="1" applyAlignment="1">
      <alignment horizontal="center" vertical="center" wrapText="1" shrinkToFit="1"/>
      <protection/>
    </xf>
    <xf numFmtId="194" fontId="9" fillId="33" borderId="0" xfId="40" applyNumberFormat="1" applyFont="1" applyFill="1" applyAlignment="1">
      <alignment horizontal="center" vertical="center" wrapText="1"/>
      <protection/>
    </xf>
    <xf numFmtId="194" fontId="9" fillId="33" borderId="0" xfId="40" applyNumberFormat="1" applyFont="1" applyFill="1" applyAlignment="1">
      <alignment horizontal="center" vertical="center" wrapText="1"/>
      <protection/>
    </xf>
    <xf numFmtId="194" fontId="8" fillId="33" borderId="19" xfId="40" applyNumberFormat="1" applyFont="1" applyFill="1" applyBorder="1" applyAlignment="1">
      <alignment horizontal="center" vertical="center" wrapText="1"/>
      <protection/>
    </xf>
    <xf numFmtId="194" fontId="8" fillId="33" borderId="18" xfId="40" applyNumberFormat="1" applyFont="1" applyFill="1" applyBorder="1" applyAlignment="1">
      <alignment horizontal="center" vertical="center" wrapText="1"/>
      <protection/>
    </xf>
    <xf numFmtId="194" fontId="8" fillId="33" borderId="10" xfId="40" applyNumberFormat="1" applyFont="1" applyFill="1" applyBorder="1" applyAlignment="1">
      <alignment horizontal="center" vertical="center" wrapText="1"/>
      <protection/>
    </xf>
    <xf numFmtId="194" fontId="12" fillId="33" borderId="17" xfId="40" applyNumberFormat="1" applyFont="1" applyFill="1" applyBorder="1" applyAlignment="1">
      <alignment horizontal="center" vertical="center" wrapText="1"/>
      <protection/>
    </xf>
    <xf numFmtId="194" fontId="12" fillId="33" borderId="26" xfId="40" applyNumberFormat="1" applyFont="1" applyFill="1" applyBorder="1" applyAlignment="1">
      <alignment horizontal="center" vertical="center" wrapText="1"/>
      <protection/>
    </xf>
    <xf numFmtId="194" fontId="12" fillId="33" borderId="10" xfId="40" applyNumberFormat="1" applyFont="1" applyFill="1" applyBorder="1" applyAlignment="1">
      <alignment horizontal="center" vertical="center" wrapText="1"/>
      <protection/>
    </xf>
    <xf numFmtId="0" fontId="9" fillId="33" borderId="0" xfId="40" applyFont="1" applyFill="1" applyBorder="1" applyAlignment="1">
      <alignment horizontal="center" vertical="center" shrinkToFit="1"/>
      <protection/>
    </xf>
    <xf numFmtId="0" fontId="9" fillId="33" borderId="0" xfId="40" applyFont="1" applyFill="1" applyBorder="1" applyAlignment="1">
      <alignment horizontal="center" vertical="center" shrinkToFit="1"/>
      <protection/>
    </xf>
    <xf numFmtId="194" fontId="4" fillId="33" borderId="0" xfId="0" applyNumberFormat="1" applyFont="1" applyFill="1" applyBorder="1" applyAlignment="1" applyProtection="1">
      <alignment horizontal="center" vertical="center"/>
      <protection/>
    </xf>
    <xf numFmtId="194" fontId="4" fillId="33" borderId="0" xfId="0" applyNumberFormat="1" applyFont="1" applyFill="1" applyBorder="1" applyAlignment="1" applyProtection="1">
      <alignment horizontal="center" vertical="center"/>
      <protection/>
    </xf>
    <xf numFmtId="195" fontId="10" fillId="33" borderId="10" xfId="0" applyNumberFormat="1" applyFont="1" applyFill="1" applyBorder="1" applyAlignment="1" applyProtection="1">
      <alignment horizontal="center" vertical="center" wrapText="1"/>
      <protection/>
    </xf>
    <xf numFmtId="195" fontId="10" fillId="33" borderId="19" xfId="0" applyNumberFormat="1" applyFont="1" applyFill="1" applyBorder="1" applyAlignment="1" applyProtection="1">
      <alignment horizontal="center" vertical="center" wrapText="1"/>
      <protection/>
    </xf>
    <xf numFmtId="195" fontId="10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C11" sqref="C11"/>
    </sheetView>
  </sheetViews>
  <sheetFormatPr defaultColWidth="9.00390625" defaultRowHeight="28.5" customHeight="1"/>
  <cols>
    <col min="1" max="4" width="28.625" style="46" customWidth="1"/>
    <col min="5" max="16384" width="9.00390625" style="46" customWidth="1"/>
  </cols>
  <sheetData>
    <row r="1" spans="1:5" ht="28.5" customHeight="1">
      <c r="A1" s="77" t="s">
        <v>173</v>
      </c>
      <c r="B1" s="44"/>
      <c r="C1" s="43"/>
      <c r="D1" s="45"/>
      <c r="E1" s="46" t="s">
        <v>0</v>
      </c>
    </row>
    <row r="2" spans="1:4" ht="28.5" customHeight="1">
      <c r="A2" s="109" t="s">
        <v>182</v>
      </c>
      <c r="B2" s="109"/>
      <c r="C2" s="109"/>
      <c r="D2" s="109"/>
    </row>
    <row r="3" spans="1:4" ht="28.5" customHeight="1">
      <c r="A3" s="47"/>
      <c r="B3" s="47"/>
      <c r="C3" s="47"/>
      <c r="D3" s="48" t="s">
        <v>1</v>
      </c>
    </row>
    <row r="4" spans="1:4" ht="28.5" customHeight="1">
      <c r="A4" s="110" t="s">
        <v>2</v>
      </c>
      <c r="B4" s="110"/>
      <c r="C4" s="110" t="s">
        <v>3</v>
      </c>
      <c r="D4" s="110"/>
    </row>
    <row r="5" spans="1:4" ht="28.5" customHeight="1">
      <c r="A5" s="49" t="s">
        <v>168</v>
      </c>
      <c r="B5" s="50" t="s">
        <v>5</v>
      </c>
      <c r="C5" s="50" t="s">
        <v>6</v>
      </c>
      <c r="D5" s="50" t="s">
        <v>7</v>
      </c>
    </row>
    <row r="6" spans="1:4" ht="28.5" customHeight="1">
      <c r="A6" s="42" t="s">
        <v>17</v>
      </c>
      <c r="B6" s="41">
        <v>5183062.96</v>
      </c>
      <c r="C6" s="42" t="s">
        <v>18</v>
      </c>
      <c r="D6" s="41">
        <v>5183062.96</v>
      </c>
    </row>
    <row r="7" spans="1:4" ht="28.5" customHeight="1">
      <c r="A7" s="51" t="s">
        <v>125</v>
      </c>
      <c r="B7" s="41"/>
      <c r="C7" s="42"/>
      <c r="D7" s="41"/>
    </row>
    <row r="8" spans="1:4" ht="28.5" customHeight="1">
      <c r="A8" s="51" t="s">
        <v>126</v>
      </c>
      <c r="B8" s="41"/>
      <c r="C8" s="51" t="s">
        <v>137</v>
      </c>
      <c r="D8" s="41"/>
    </row>
    <row r="9" spans="1:4" ht="28.5" customHeight="1">
      <c r="A9" s="52" t="s">
        <v>19</v>
      </c>
      <c r="B9" s="38">
        <f>SUM(B6:B8)</f>
        <v>5183062.96</v>
      </c>
      <c r="C9" s="52" t="s">
        <v>20</v>
      </c>
      <c r="D9" s="38">
        <f>SUM(D6:D8)</f>
        <v>5183062.96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tabSelected="1" zoomScalePageLayoutView="0" workbookViewId="0" topLeftCell="A1">
      <selection activeCell="L9" sqref="L9"/>
    </sheetView>
  </sheetViews>
  <sheetFormatPr defaultColWidth="9.00390625" defaultRowHeight="28.5" customHeight="1"/>
  <cols>
    <col min="1" max="3" width="5.625" style="4" customWidth="1"/>
    <col min="4" max="5" width="28.75390625" style="4" customWidth="1"/>
    <col min="6" max="7" width="14.50390625" style="4" customWidth="1"/>
    <col min="8" max="16384" width="9.00390625" style="4" customWidth="1"/>
  </cols>
  <sheetData>
    <row r="1" spans="1:3" ht="28.5" customHeight="1">
      <c r="A1" s="153" t="s">
        <v>181</v>
      </c>
      <c r="B1" s="153"/>
      <c r="C1" s="153"/>
    </row>
    <row r="2" spans="1:7" ht="28.5" customHeight="1">
      <c r="A2" s="148" t="s">
        <v>227</v>
      </c>
      <c r="B2" s="148"/>
      <c r="C2" s="148"/>
      <c r="D2" s="148"/>
      <c r="E2" s="148"/>
      <c r="F2" s="71"/>
      <c r="G2" s="71"/>
    </row>
    <row r="3" ht="28.5" customHeight="1">
      <c r="E3" s="70" t="s">
        <v>169</v>
      </c>
    </row>
    <row r="4" spans="1:5" s="29" customFormat="1" ht="28.5" customHeight="1">
      <c r="A4" s="150" t="s">
        <v>138</v>
      </c>
      <c r="B4" s="150"/>
      <c r="C4" s="150"/>
      <c r="D4" s="150" t="s">
        <v>144</v>
      </c>
      <c r="E4" s="151" t="s">
        <v>139</v>
      </c>
    </row>
    <row r="5" spans="1:5" s="29" customFormat="1" ht="28.5" customHeight="1">
      <c r="A5" s="30" t="s">
        <v>140</v>
      </c>
      <c r="B5" s="30" t="s">
        <v>141</v>
      </c>
      <c r="C5" s="30" t="s">
        <v>142</v>
      </c>
      <c r="D5" s="150"/>
      <c r="E5" s="152"/>
    </row>
    <row r="6" spans="1:5" s="29" customFormat="1" ht="28.5" customHeight="1">
      <c r="A6" s="31"/>
      <c r="B6" s="31"/>
      <c r="C6" s="31"/>
      <c r="D6" s="32" t="s">
        <v>115</v>
      </c>
      <c r="E6" s="76">
        <f>SUM(E7:E15)</f>
        <v>0</v>
      </c>
    </row>
    <row r="7" spans="1:5" s="29" customFormat="1" ht="28.5" customHeight="1">
      <c r="A7" s="33"/>
      <c r="B7" s="33"/>
      <c r="C7" s="33"/>
      <c r="D7" s="33"/>
      <c r="E7" s="33"/>
    </row>
    <row r="8" spans="1:5" s="29" customFormat="1" ht="28.5" customHeight="1">
      <c r="A8" s="33"/>
      <c r="B8" s="33"/>
      <c r="C8" s="33"/>
      <c r="D8" s="33"/>
      <c r="E8" s="33"/>
    </row>
    <row r="9" spans="1:5" s="29" customFormat="1" ht="28.5" customHeight="1">
      <c r="A9" s="33"/>
      <c r="B9" s="33"/>
      <c r="C9" s="33"/>
      <c r="D9" s="33"/>
      <c r="E9" s="33"/>
    </row>
    <row r="10" spans="1:5" s="29" customFormat="1" ht="28.5" customHeight="1">
      <c r="A10" s="33"/>
      <c r="B10" s="33"/>
      <c r="C10" s="33"/>
      <c r="D10" s="33"/>
      <c r="E10" s="33"/>
    </row>
    <row r="11" spans="1:5" s="29" customFormat="1" ht="28.5" customHeight="1">
      <c r="A11" s="33"/>
      <c r="B11" s="33"/>
      <c r="C11" s="33"/>
      <c r="D11" s="33"/>
      <c r="E11" s="33"/>
    </row>
    <row r="12" spans="1:5" s="29" customFormat="1" ht="28.5" customHeight="1">
      <c r="A12" s="33"/>
      <c r="B12" s="33"/>
      <c r="C12" s="33"/>
      <c r="D12" s="33"/>
      <c r="E12" s="33"/>
    </row>
    <row r="13" spans="1:5" s="29" customFormat="1" ht="28.5" customHeight="1">
      <c r="A13" s="33"/>
      <c r="B13" s="33"/>
      <c r="C13" s="33"/>
      <c r="D13" s="33"/>
      <c r="E13" s="33"/>
    </row>
    <row r="14" spans="1:5" s="29" customFormat="1" ht="28.5" customHeight="1">
      <c r="A14" s="33"/>
      <c r="B14" s="33"/>
      <c r="C14" s="33"/>
      <c r="D14" s="33"/>
      <c r="E14" s="33"/>
    </row>
    <row r="15" spans="1:5" s="29" customFormat="1" ht="28.5" customHeight="1">
      <c r="A15" s="33"/>
      <c r="B15" s="33"/>
      <c r="C15" s="33"/>
      <c r="D15" s="33"/>
      <c r="E15" s="33"/>
    </row>
  </sheetData>
  <sheetProtection/>
  <mergeCells count="5">
    <mergeCell ref="A4:C4"/>
    <mergeCell ref="D4:D5"/>
    <mergeCell ref="E4:E5"/>
    <mergeCell ref="A2:E2"/>
    <mergeCell ref="A1:C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C4" sqref="C4"/>
    </sheetView>
  </sheetViews>
  <sheetFormatPr defaultColWidth="9.00390625" defaultRowHeight="28.5" customHeight="1"/>
  <cols>
    <col min="1" max="1" width="44.125" style="46" customWidth="1"/>
    <col min="2" max="2" width="39.125" style="46" customWidth="1"/>
    <col min="3" max="3" width="28.875" style="46" customWidth="1"/>
    <col min="4" max="4" width="18.25390625" style="46" customWidth="1"/>
    <col min="5" max="16384" width="9.00390625" style="46" customWidth="1"/>
  </cols>
  <sheetData>
    <row r="1" spans="1:5" ht="28.5" customHeight="1">
      <c r="A1" s="77" t="s">
        <v>174</v>
      </c>
      <c r="B1" s="44"/>
      <c r="C1" s="43"/>
      <c r="D1" s="45"/>
      <c r="E1" s="46" t="s">
        <v>0</v>
      </c>
    </row>
    <row r="2" spans="1:4" ht="28.5" customHeight="1">
      <c r="A2" s="109" t="s">
        <v>183</v>
      </c>
      <c r="B2" s="111"/>
      <c r="C2" s="53"/>
      <c r="D2" s="53"/>
    </row>
    <row r="3" spans="1:3" ht="28.5" customHeight="1">
      <c r="A3" s="47"/>
      <c r="B3" s="48" t="s">
        <v>1</v>
      </c>
      <c r="C3" s="43"/>
    </row>
    <row r="4" spans="1:2" ht="28.5" customHeight="1">
      <c r="A4" s="50" t="s">
        <v>4</v>
      </c>
      <c r="B4" s="50" t="s">
        <v>5</v>
      </c>
    </row>
    <row r="5" spans="1:2" s="56" customFormat="1" ht="28.5" customHeight="1">
      <c r="A5" s="54" t="s">
        <v>17</v>
      </c>
      <c r="B5" s="55">
        <v>5183062.96</v>
      </c>
    </row>
    <row r="6" spans="1:2" ht="28.5" customHeight="1">
      <c r="A6" s="51" t="s">
        <v>127</v>
      </c>
      <c r="B6" s="41">
        <v>5183062.96</v>
      </c>
    </row>
    <row r="7" spans="1:2" ht="28.5" customHeight="1">
      <c r="A7" s="51" t="s">
        <v>134</v>
      </c>
      <c r="B7" s="41">
        <v>5183062.96</v>
      </c>
    </row>
    <row r="8" spans="1:2" ht="28.5" customHeight="1">
      <c r="A8" s="51" t="s">
        <v>135</v>
      </c>
      <c r="B8" s="41"/>
    </row>
    <row r="9" spans="1:2" ht="28.5" customHeight="1">
      <c r="A9" s="51" t="s">
        <v>136</v>
      </c>
      <c r="B9" s="41"/>
    </row>
    <row r="10" spans="1:2" ht="28.5" customHeight="1">
      <c r="A10" s="51" t="s">
        <v>128</v>
      </c>
      <c r="B10" s="41"/>
    </row>
    <row r="11" spans="1:2" ht="28.5" customHeight="1">
      <c r="A11" s="51" t="s">
        <v>129</v>
      </c>
      <c r="B11" s="41"/>
    </row>
    <row r="12" spans="1:2" ht="28.5" customHeight="1">
      <c r="A12" s="51" t="s">
        <v>130</v>
      </c>
      <c r="B12" s="41"/>
    </row>
    <row r="13" spans="1:2" ht="28.5" customHeight="1">
      <c r="A13" s="51" t="s">
        <v>131</v>
      </c>
      <c r="B13" s="41"/>
    </row>
    <row r="14" spans="1:2" ht="28.5" customHeight="1">
      <c r="A14" s="51" t="s">
        <v>132</v>
      </c>
      <c r="B14" s="41"/>
    </row>
    <row r="15" spans="1:2" ht="28.5" customHeight="1">
      <c r="A15" s="51" t="s">
        <v>133</v>
      </c>
      <c r="B15" s="41"/>
    </row>
    <row r="16" spans="1:2" ht="28.5" customHeight="1">
      <c r="A16" s="51" t="s">
        <v>125</v>
      </c>
      <c r="B16" s="41"/>
    </row>
    <row r="17" spans="1:2" ht="28.5" customHeight="1">
      <c r="A17" s="51" t="s">
        <v>126</v>
      </c>
      <c r="B17" s="41"/>
    </row>
    <row r="18" spans="1:2" ht="28.5" customHeight="1">
      <c r="A18" s="52" t="s">
        <v>19</v>
      </c>
      <c r="B18" s="38">
        <f>B6+B10+B11+B12+B13+B14+B15</f>
        <v>5183062.96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B21" sqref="B21"/>
    </sheetView>
  </sheetViews>
  <sheetFormatPr defaultColWidth="9.00390625" defaultRowHeight="28.5" customHeight="1"/>
  <cols>
    <col min="1" max="1" width="48.25390625" style="46" customWidth="1"/>
    <col min="2" max="2" width="39.625" style="46" customWidth="1"/>
    <col min="3" max="16384" width="9.00390625" style="46" customWidth="1"/>
  </cols>
  <sheetData>
    <row r="1" spans="1:3" ht="28.5" customHeight="1">
      <c r="A1" s="77" t="s">
        <v>175</v>
      </c>
      <c r="B1" s="44"/>
      <c r="C1" s="46" t="s">
        <v>0</v>
      </c>
    </row>
    <row r="2" spans="1:2" ht="28.5" customHeight="1">
      <c r="A2" s="109" t="s">
        <v>184</v>
      </c>
      <c r="B2" s="111"/>
    </row>
    <row r="3" spans="1:2" ht="28.5" customHeight="1">
      <c r="A3" s="43"/>
      <c r="B3" s="69" t="s">
        <v>113</v>
      </c>
    </row>
    <row r="4" spans="1:2" ht="28.5" customHeight="1">
      <c r="A4" s="57" t="s">
        <v>6</v>
      </c>
      <c r="B4" s="57" t="s">
        <v>7</v>
      </c>
    </row>
    <row r="5" spans="1:2" ht="28.5" customHeight="1">
      <c r="A5" s="51" t="s">
        <v>8</v>
      </c>
      <c r="B5" s="58"/>
    </row>
    <row r="6" spans="1:2" ht="28.5" customHeight="1">
      <c r="A6" s="51" t="s">
        <v>9</v>
      </c>
      <c r="B6" s="58"/>
    </row>
    <row r="7" spans="1:2" ht="28.5" customHeight="1">
      <c r="A7" s="51" t="s">
        <v>10</v>
      </c>
      <c r="B7" s="58"/>
    </row>
    <row r="8" spans="1:2" ht="28.5" customHeight="1">
      <c r="A8" s="51" t="s">
        <v>11</v>
      </c>
      <c r="B8" s="58"/>
    </row>
    <row r="9" spans="1:2" ht="28.5" customHeight="1">
      <c r="A9" s="51" t="s">
        <v>12</v>
      </c>
      <c r="B9" s="58">
        <v>229635</v>
      </c>
    </row>
    <row r="10" spans="1:2" ht="28.5" customHeight="1">
      <c r="A10" s="51" t="s">
        <v>13</v>
      </c>
      <c r="B10" s="58"/>
    </row>
    <row r="11" spans="1:2" ht="28.5" customHeight="1">
      <c r="A11" s="51" t="s">
        <v>147</v>
      </c>
      <c r="B11" s="58"/>
    </row>
    <row r="12" spans="1:2" ht="28.5" customHeight="1">
      <c r="A12" s="51" t="s">
        <v>14</v>
      </c>
      <c r="B12" s="58">
        <v>45020</v>
      </c>
    </row>
    <row r="13" spans="1:2" ht="28.5" customHeight="1">
      <c r="A13" s="51" t="s">
        <v>145</v>
      </c>
      <c r="B13" s="58"/>
    </row>
    <row r="14" spans="1:2" ht="28.5" customHeight="1">
      <c r="A14" s="51" t="s">
        <v>148</v>
      </c>
      <c r="B14" s="58"/>
    </row>
    <row r="15" spans="1:2" ht="28.5" customHeight="1">
      <c r="A15" s="51" t="s">
        <v>15</v>
      </c>
      <c r="B15" s="58"/>
    </row>
    <row r="16" spans="1:2" ht="28.5" customHeight="1">
      <c r="A16" s="51" t="s">
        <v>149</v>
      </c>
      <c r="B16" s="58"/>
    </row>
    <row r="17" spans="1:2" ht="28.5" customHeight="1">
      <c r="A17" s="51" t="s">
        <v>150</v>
      </c>
      <c r="B17" s="58"/>
    </row>
    <row r="18" spans="1:2" ht="28.5" customHeight="1">
      <c r="A18" s="51" t="s">
        <v>16</v>
      </c>
      <c r="B18" s="58"/>
    </row>
    <row r="19" spans="1:2" ht="28.5" customHeight="1">
      <c r="A19" s="51" t="s">
        <v>151</v>
      </c>
      <c r="B19" s="58"/>
    </row>
    <row r="20" spans="1:2" ht="28.5" customHeight="1">
      <c r="A20" s="51" t="s">
        <v>152</v>
      </c>
      <c r="B20" s="58"/>
    </row>
    <row r="21" spans="1:2" ht="28.5" customHeight="1">
      <c r="A21" s="51" t="s">
        <v>153</v>
      </c>
      <c r="B21" s="58"/>
    </row>
    <row r="22" spans="1:2" ht="28.5" customHeight="1">
      <c r="A22" s="51" t="s">
        <v>154</v>
      </c>
      <c r="B22" s="58"/>
    </row>
    <row r="23" spans="1:2" ht="28.5" customHeight="1">
      <c r="A23" s="51" t="s">
        <v>155</v>
      </c>
      <c r="B23" s="58"/>
    </row>
    <row r="24" spans="1:2" ht="28.5" customHeight="1">
      <c r="A24" s="51" t="s">
        <v>156</v>
      </c>
      <c r="B24" s="58"/>
    </row>
    <row r="25" spans="1:2" ht="28.5" customHeight="1">
      <c r="A25" s="51" t="s">
        <v>157</v>
      </c>
      <c r="B25" s="58"/>
    </row>
    <row r="26" spans="1:2" ht="28.5" customHeight="1">
      <c r="A26" s="51" t="s">
        <v>158</v>
      </c>
      <c r="B26" s="58"/>
    </row>
    <row r="27" spans="1:2" ht="28.5" customHeight="1">
      <c r="A27" s="59" t="s">
        <v>146</v>
      </c>
      <c r="B27" s="58">
        <v>4908407.96</v>
      </c>
    </row>
    <row r="28" spans="1:2" ht="28.5" customHeight="1">
      <c r="A28" s="51" t="s">
        <v>159</v>
      </c>
      <c r="B28" s="58"/>
    </row>
    <row r="29" spans="1:2" ht="28.5" customHeight="1">
      <c r="A29" s="51" t="s">
        <v>160</v>
      </c>
      <c r="B29" s="58"/>
    </row>
    <row r="30" spans="1:2" ht="28.5" customHeight="1">
      <c r="A30" s="51" t="s">
        <v>161</v>
      </c>
      <c r="B30" s="58"/>
    </row>
    <row r="31" spans="1:2" ht="28.5" customHeight="1">
      <c r="A31" s="51" t="s">
        <v>162</v>
      </c>
      <c r="B31" s="37"/>
    </row>
    <row r="32" spans="1:2" ht="28.5" customHeight="1">
      <c r="A32" s="60" t="s">
        <v>163</v>
      </c>
      <c r="B32" s="61"/>
    </row>
    <row r="33" spans="1:2" ht="28.5" customHeight="1">
      <c r="A33" s="60" t="s">
        <v>164</v>
      </c>
      <c r="B33" s="61"/>
    </row>
    <row r="34" spans="1:2" ht="28.5" customHeight="1">
      <c r="A34" s="60"/>
      <c r="B34" s="61"/>
    </row>
    <row r="35" spans="1:2" ht="28.5" customHeight="1">
      <c r="A35" s="60" t="s">
        <v>18</v>
      </c>
      <c r="B35" s="61"/>
    </row>
    <row r="36" spans="1:2" ht="28.5" customHeight="1">
      <c r="A36" s="60"/>
      <c r="B36" s="61"/>
    </row>
    <row r="37" spans="1:2" ht="28.5" customHeight="1">
      <c r="A37" s="60" t="s">
        <v>165</v>
      </c>
      <c r="B37" s="61"/>
    </row>
    <row r="38" spans="1:2" ht="28.5" customHeight="1">
      <c r="A38" s="62" t="s">
        <v>20</v>
      </c>
      <c r="B38" s="38">
        <f>SUM(B5:B37)</f>
        <v>5183062.96</v>
      </c>
    </row>
  </sheetData>
  <sheetProtection/>
  <mergeCells count="1">
    <mergeCell ref="A2:B2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1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4"/>
  <sheetViews>
    <sheetView zoomScalePageLayoutView="0" workbookViewId="0" topLeftCell="A4">
      <selection activeCell="N20" sqref="N20"/>
    </sheetView>
  </sheetViews>
  <sheetFormatPr defaultColWidth="9.00390625" defaultRowHeight="28.5" customHeight="1"/>
  <cols>
    <col min="1" max="1" width="26.375" style="46" customWidth="1"/>
    <col min="2" max="2" width="13.875" style="46" customWidth="1"/>
    <col min="3" max="5" width="5.00390625" style="46" customWidth="1"/>
    <col min="6" max="6" width="27.375" style="46" customWidth="1"/>
    <col min="7" max="7" width="17.25390625" style="46" customWidth="1"/>
    <col min="8" max="8" width="15.50390625" style="46" customWidth="1"/>
    <col min="9" max="9" width="14.125" style="46" customWidth="1"/>
    <col min="10" max="11" width="15.625" style="64" customWidth="1"/>
    <col min="12" max="12" width="15.625" style="46" customWidth="1"/>
    <col min="13" max="16384" width="9.00390625" style="46" customWidth="1"/>
  </cols>
  <sheetData>
    <row r="1" spans="1:10" ht="28.5" customHeight="1">
      <c r="A1" s="78" t="s">
        <v>176</v>
      </c>
      <c r="C1" s="63"/>
      <c r="D1" s="43"/>
      <c r="E1" s="43"/>
      <c r="F1" s="43"/>
      <c r="G1" s="43"/>
      <c r="H1" s="43"/>
      <c r="I1" s="45"/>
      <c r="J1" s="64" t="s">
        <v>0</v>
      </c>
    </row>
    <row r="2" spans="1:12" ht="28.5" customHeight="1">
      <c r="A2" s="109" t="s">
        <v>185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3:12" ht="28.5" customHeight="1">
      <c r="C3" s="47"/>
      <c r="D3" s="65"/>
      <c r="E3" s="65"/>
      <c r="F3" s="65"/>
      <c r="G3" s="65"/>
      <c r="H3" s="66"/>
      <c r="K3" s="67"/>
      <c r="L3" s="70" t="s">
        <v>113</v>
      </c>
    </row>
    <row r="4" spans="1:12" ht="28.5" customHeight="1">
      <c r="A4" s="110" t="s">
        <v>2</v>
      </c>
      <c r="B4" s="110"/>
      <c r="C4" s="112" t="s">
        <v>123</v>
      </c>
      <c r="D4" s="113"/>
      <c r="E4" s="113"/>
      <c r="F4" s="113"/>
      <c r="G4" s="113"/>
      <c r="H4" s="113"/>
      <c r="I4" s="113"/>
      <c r="J4" s="113"/>
      <c r="K4" s="113"/>
      <c r="L4" s="114"/>
    </row>
    <row r="5" spans="1:12" ht="28.5" customHeight="1">
      <c r="A5" s="115" t="s">
        <v>40</v>
      </c>
      <c r="B5" s="117" t="s">
        <v>45</v>
      </c>
      <c r="C5" s="115" t="s">
        <v>21</v>
      </c>
      <c r="D5" s="115"/>
      <c r="E5" s="117"/>
      <c r="F5" s="119" t="s">
        <v>22</v>
      </c>
      <c r="G5" s="121" t="s">
        <v>39</v>
      </c>
      <c r="H5" s="123" t="s">
        <v>124</v>
      </c>
      <c r="I5" s="124"/>
      <c r="J5" s="125" t="s">
        <v>29</v>
      </c>
      <c r="K5" s="126"/>
      <c r="L5" s="127"/>
    </row>
    <row r="6" spans="1:12" ht="28.5" customHeight="1">
      <c r="A6" s="116"/>
      <c r="B6" s="118"/>
      <c r="C6" s="89" t="s">
        <v>25</v>
      </c>
      <c r="D6" s="89" t="s">
        <v>26</v>
      </c>
      <c r="E6" s="89" t="s">
        <v>27</v>
      </c>
      <c r="F6" s="120"/>
      <c r="G6" s="122"/>
      <c r="H6" s="34" t="s">
        <v>23</v>
      </c>
      <c r="I6" s="35" t="s">
        <v>24</v>
      </c>
      <c r="J6" s="90" t="s">
        <v>30</v>
      </c>
      <c r="K6" s="90" t="s">
        <v>32</v>
      </c>
      <c r="L6" s="90" t="s">
        <v>34</v>
      </c>
    </row>
    <row r="7" spans="1:12" s="68" customFormat="1" ht="28.5" customHeight="1">
      <c r="A7" s="36" t="s">
        <v>41</v>
      </c>
      <c r="B7" s="37">
        <f>SUM(B8:B15)</f>
        <v>5183062.96</v>
      </c>
      <c r="C7" s="37"/>
      <c r="D7" s="37"/>
      <c r="E7" s="91"/>
      <c r="F7" s="36" t="s">
        <v>114</v>
      </c>
      <c r="G7" s="37">
        <f>G8+G13+G16</f>
        <v>5183062.96</v>
      </c>
      <c r="H7" s="37">
        <f>H8+H13+H16</f>
        <v>3322465.92</v>
      </c>
      <c r="I7" s="37">
        <f>I8+I13+I16</f>
        <v>1860597.04</v>
      </c>
      <c r="J7" s="37">
        <f>J8+J13+J16</f>
        <v>5183062.96</v>
      </c>
      <c r="K7" s="37">
        <f>SUM(K8:K17)</f>
        <v>0</v>
      </c>
      <c r="L7" s="37">
        <f>SUM(L8:L17)</f>
        <v>0</v>
      </c>
    </row>
    <row r="8" spans="1:12" ht="28.5" customHeight="1">
      <c r="A8" s="39" t="s">
        <v>28</v>
      </c>
      <c r="B8" s="40">
        <v>5183062.96</v>
      </c>
      <c r="C8" s="92">
        <v>205</v>
      </c>
      <c r="D8" s="93"/>
      <c r="E8" s="93"/>
      <c r="F8" s="94" t="s">
        <v>200</v>
      </c>
      <c r="G8" s="95">
        <v>229635</v>
      </c>
      <c r="H8" s="39"/>
      <c r="I8" s="39">
        <v>229635</v>
      </c>
      <c r="J8" s="95">
        <v>229635</v>
      </c>
      <c r="K8" s="39"/>
      <c r="L8" s="39"/>
    </row>
    <row r="9" spans="1:12" ht="28.5" customHeight="1">
      <c r="A9" s="39" t="s">
        <v>31</v>
      </c>
      <c r="B9" s="40">
        <v>0</v>
      </c>
      <c r="C9" s="92"/>
      <c r="D9" s="93" t="s">
        <v>201</v>
      </c>
      <c r="E9" s="93"/>
      <c r="F9" s="94" t="s">
        <v>202</v>
      </c>
      <c r="G9" s="95">
        <v>18142</v>
      </c>
      <c r="H9" s="39"/>
      <c r="I9" s="39">
        <v>18142</v>
      </c>
      <c r="J9" s="95">
        <v>18142</v>
      </c>
      <c r="K9" s="39"/>
      <c r="L9" s="39"/>
    </row>
    <row r="10" spans="1:12" ht="28.5" customHeight="1">
      <c r="A10" s="39" t="s">
        <v>38</v>
      </c>
      <c r="B10" s="40">
        <v>0</v>
      </c>
      <c r="C10" s="96">
        <v>205</v>
      </c>
      <c r="D10" s="93" t="s">
        <v>201</v>
      </c>
      <c r="E10" s="97" t="s">
        <v>203</v>
      </c>
      <c r="F10" s="94" t="s">
        <v>204</v>
      </c>
      <c r="G10" s="95">
        <v>18142</v>
      </c>
      <c r="H10" s="39"/>
      <c r="I10" s="39">
        <v>18142</v>
      </c>
      <c r="J10" s="95">
        <v>18142</v>
      </c>
      <c r="K10" s="39"/>
      <c r="L10" s="39"/>
    </row>
    <row r="11" spans="1:12" ht="28.5" customHeight="1">
      <c r="A11" s="39"/>
      <c r="B11" s="40"/>
      <c r="C11" s="96"/>
      <c r="D11" s="93" t="s">
        <v>205</v>
      </c>
      <c r="E11" s="93"/>
      <c r="F11" s="94" t="s">
        <v>206</v>
      </c>
      <c r="G11" s="95">
        <v>211493</v>
      </c>
      <c r="H11" s="39"/>
      <c r="I11" s="39">
        <v>211493</v>
      </c>
      <c r="J11" s="95">
        <v>211493</v>
      </c>
      <c r="K11" s="39"/>
      <c r="L11" s="39"/>
    </row>
    <row r="12" spans="1:12" ht="28.5" customHeight="1">
      <c r="A12" s="39"/>
      <c r="B12" s="40"/>
      <c r="C12" s="96">
        <v>205</v>
      </c>
      <c r="D12" s="93" t="s">
        <v>205</v>
      </c>
      <c r="E12" s="93">
        <v>99</v>
      </c>
      <c r="F12" s="98" t="s">
        <v>207</v>
      </c>
      <c r="G12" s="95">
        <v>211493</v>
      </c>
      <c r="H12" s="95"/>
      <c r="I12" s="95">
        <v>211493</v>
      </c>
      <c r="J12" s="95">
        <v>211493</v>
      </c>
      <c r="K12" s="39"/>
      <c r="L12" s="39"/>
    </row>
    <row r="13" spans="1:12" ht="28.5" customHeight="1">
      <c r="A13" s="39"/>
      <c r="B13" s="40"/>
      <c r="C13" s="96">
        <v>208</v>
      </c>
      <c r="D13" s="93"/>
      <c r="E13" s="93"/>
      <c r="F13" s="94" t="s">
        <v>208</v>
      </c>
      <c r="G13" s="95">
        <v>45020</v>
      </c>
      <c r="H13" s="95">
        <v>45020</v>
      </c>
      <c r="I13" s="95"/>
      <c r="J13" s="95">
        <v>45020</v>
      </c>
      <c r="K13" s="39"/>
      <c r="L13" s="39"/>
    </row>
    <row r="14" spans="1:12" ht="28.5" customHeight="1">
      <c r="A14" s="39"/>
      <c r="B14" s="40"/>
      <c r="C14" s="96"/>
      <c r="D14" s="93" t="s">
        <v>209</v>
      </c>
      <c r="E14" s="93"/>
      <c r="F14" s="94" t="s">
        <v>210</v>
      </c>
      <c r="G14" s="95">
        <v>45020</v>
      </c>
      <c r="H14" s="95">
        <v>45020</v>
      </c>
      <c r="I14" s="95"/>
      <c r="J14" s="95">
        <v>45020</v>
      </c>
      <c r="K14" s="39"/>
      <c r="L14" s="39"/>
    </row>
    <row r="15" spans="1:12" ht="28.5" customHeight="1">
      <c r="A15" s="39"/>
      <c r="B15" s="40"/>
      <c r="C15" s="96">
        <v>208</v>
      </c>
      <c r="D15" s="93" t="s">
        <v>209</v>
      </c>
      <c r="E15" s="93" t="s">
        <v>211</v>
      </c>
      <c r="F15" s="94" t="s">
        <v>212</v>
      </c>
      <c r="G15" s="95">
        <v>45020</v>
      </c>
      <c r="H15" s="95">
        <v>45020</v>
      </c>
      <c r="I15" s="95"/>
      <c r="J15" s="95">
        <v>45020</v>
      </c>
      <c r="K15" s="39"/>
      <c r="L15" s="39"/>
    </row>
    <row r="16" spans="1:12" ht="28.5" customHeight="1">
      <c r="A16" s="88"/>
      <c r="B16" s="88"/>
      <c r="C16" s="96">
        <v>224</v>
      </c>
      <c r="D16" s="93"/>
      <c r="E16" s="93"/>
      <c r="F16" s="94" t="s">
        <v>213</v>
      </c>
      <c r="G16" s="95">
        <v>4908407.96</v>
      </c>
      <c r="H16" s="95">
        <v>3277445.92</v>
      </c>
      <c r="I16" s="95">
        <v>1630962.04</v>
      </c>
      <c r="J16" s="95">
        <v>4908407.96</v>
      </c>
      <c r="K16" s="39"/>
      <c r="L16" s="39"/>
    </row>
    <row r="17" spans="1:12" ht="28.5" customHeight="1">
      <c r="A17" s="88"/>
      <c r="B17" s="88"/>
      <c r="C17" s="96"/>
      <c r="D17" s="93" t="s">
        <v>209</v>
      </c>
      <c r="E17" s="93"/>
      <c r="F17" s="94" t="s">
        <v>214</v>
      </c>
      <c r="G17" s="95">
        <v>4908407.96</v>
      </c>
      <c r="H17" s="95">
        <v>3277445.92</v>
      </c>
      <c r="I17" s="95">
        <v>1630962.04</v>
      </c>
      <c r="J17" s="95">
        <v>4908407.96</v>
      </c>
      <c r="K17" s="39"/>
      <c r="L17" s="39"/>
    </row>
    <row r="18" spans="1:12" ht="28.5" customHeight="1">
      <c r="A18" s="88"/>
      <c r="B18" s="88"/>
      <c r="C18" s="100">
        <v>224</v>
      </c>
      <c r="D18" s="100" t="s">
        <v>209</v>
      </c>
      <c r="E18" s="100" t="s">
        <v>211</v>
      </c>
      <c r="F18" s="88" t="s">
        <v>215</v>
      </c>
      <c r="G18" s="95">
        <v>3399011.96</v>
      </c>
      <c r="H18" s="95">
        <v>3277445.92</v>
      </c>
      <c r="I18" s="95">
        <v>121566.04</v>
      </c>
      <c r="J18" s="95">
        <v>3399011.96</v>
      </c>
      <c r="K18" s="99"/>
      <c r="L18" s="88"/>
    </row>
    <row r="19" spans="1:12" ht="28.5" customHeight="1">
      <c r="A19" s="88"/>
      <c r="B19" s="88"/>
      <c r="C19" s="100">
        <v>224</v>
      </c>
      <c r="D19" s="100" t="s">
        <v>209</v>
      </c>
      <c r="E19" s="100" t="s">
        <v>216</v>
      </c>
      <c r="F19" s="88" t="s">
        <v>217</v>
      </c>
      <c r="G19" s="95">
        <v>38906</v>
      </c>
      <c r="H19" s="95"/>
      <c r="I19" s="95">
        <v>38906</v>
      </c>
      <c r="J19" s="95">
        <v>38906</v>
      </c>
      <c r="K19" s="99"/>
      <c r="L19" s="88"/>
    </row>
    <row r="20" spans="1:12" ht="28.5" customHeight="1">
      <c r="A20" s="88"/>
      <c r="B20" s="88"/>
      <c r="C20" s="100">
        <v>224</v>
      </c>
      <c r="D20" s="100" t="s">
        <v>209</v>
      </c>
      <c r="E20" s="100" t="s">
        <v>209</v>
      </c>
      <c r="F20" s="88" t="s">
        <v>218</v>
      </c>
      <c r="G20" s="95">
        <v>121680</v>
      </c>
      <c r="H20" s="95"/>
      <c r="I20" s="95">
        <v>121680</v>
      </c>
      <c r="J20" s="95">
        <v>121680</v>
      </c>
      <c r="K20" s="99"/>
      <c r="L20" s="88"/>
    </row>
    <row r="21" spans="1:12" ht="28.5" customHeight="1">
      <c r="A21" s="88"/>
      <c r="B21" s="88"/>
      <c r="C21" s="100">
        <v>224</v>
      </c>
      <c r="D21" s="100" t="s">
        <v>209</v>
      </c>
      <c r="E21" s="100" t="s">
        <v>219</v>
      </c>
      <c r="F21" s="88" t="s">
        <v>220</v>
      </c>
      <c r="G21" s="95">
        <v>169800</v>
      </c>
      <c r="H21" s="95"/>
      <c r="I21" s="95">
        <v>169800</v>
      </c>
      <c r="J21" s="95">
        <v>169800</v>
      </c>
      <c r="K21" s="99"/>
      <c r="L21" s="88"/>
    </row>
    <row r="22" spans="1:12" ht="28.5" customHeight="1">
      <c r="A22" s="88"/>
      <c r="B22" s="88"/>
      <c r="C22" s="100">
        <v>224</v>
      </c>
      <c r="D22" s="100" t="s">
        <v>209</v>
      </c>
      <c r="E22" s="100" t="s">
        <v>221</v>
      </c>
      <c r="F22" s="88" t="s">
        <v>222</v>
      </c>
      <c r="G22" s="95">
        <v>22000</v>
      </c>
      <c r="H22" s="95"/>
      <c r="I22" s="95">
        <v>22000</v>
      </c>
      <c r="J22" s="95">
        <v>22000</v>
      </c>
      <c r="K22" s="99"/>
      <c r="L22" s="88"/>
    </row>
    <row r="23" spans="1:12" ht="28.5" customHeight="1">
      <c r="A23" s="88"/>
      <c r="B23" s="88"/>
      <c r="C23" s="100">
        <v>224</v>
      </c>
      <c r="D23" s="100" t="s">
        <v>209</v>
      </c>
      <c r="E23" s="100">
        <v>10</v>
      </c>
      <c r="F23" s="88" t="s">
        <v>223</v>
      </c>
      <c r="G23" s="95">
        <v>50010</v>
      </c>
      <c r="H23" s="95"/>
      <c r="I23" s="95">
        <v>50010</v>
      </c>
      <c r="J23" s="95">
        <v>50010</v>
      </c>
      <c r="K23" s="99"/>
      <c r="L23" s="88"/>
    </row>
    <row r="24" spans="1:12" ht="28.5" customHeight="1">
      <c r="A24" s="88"/>
      <c r="B24" s="88"/>
      <c r="C24" s="100">
        <v>224</v>
      </c>
      <c r="D24" s="100" t="s">
        <v>209</v>
      </c>
      <c r="E24" s="100">
        <v>99</v>
      </c>
      <c r="F24" s="88" t="s">
        <v>224</v>
      </c>
      <c r="G24" s="95">
        <v>1107000</v>
      </c>
      <c r="H24" s="95"/>
      <c r="I24" s="95">
        <v>1107000</v>
      </c>
      <c r="J24" s="95">
        <v>1107000</v>
      </c>
      <c r="K24" s="99"/>
      <c r="L24" s="88"/>
    </row>
  </sheetData>
  <sheetProtection/>
  <mergeCells count="10">
    <mergeCell ref="A2:L2"/>
    <mergeCell ref="A4:B4"/>
    <mergeCell ref="C4:L4"/>
    <mergeCell ref="A5:A6"/>
    <mergeCell ref="B5:B6"/>
    <mergeCell ref="C5:E5"/>
    <mergeCell ref="F5:F6"/>
    <mergeCell ref="G5:G6"/>
    <mergeCell ref="H5:I5"/>
    <mergeCell ref="J5:L5"/>
  </mergeCells>
  <printOptions/>
  <pageMargins left="0.7480314960629921" right="0.7480314960629921" top="0.984251968503937" bottom="0.984251968503937" header="0.5" footer="0.5"/>
  <pageSetup fitToHeight="1" fitToWidth="1" horizontalDpi="600" verticalDpi="600" orientation="landscape" paperSize="10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3"/>
  <sheetViews>
    <sheetView zoomScalePageLayoutView="0" workbookViewId="0" topLeftCell="A13">
      <selection activeCell="J16" sqref="J16"/>
    </sheetView>
  </sheetViews>
  <sheetFormatPr defaultColWidth="9.00390625" defaultRowHeight="28.5" customHeight="1"/>
  <cols>
    <col min="1" max="2" width="4.375" style="4" customWidth="1"/>
    <col min="3" max="3" width="4.75390625" style="4" customWidth="1"/>
    <col min="4" max="4" width="28.00390625" style="4" customWidth="1"/>
    <col min="5" max="5" width="17.875" style="4" customWidth="1"/>
    <col min="6" max="6" width="19.25390625" style="4" customWidth="1"/>
    <col min="7" max="7" width="18.50390625" style="4" customWidth="1"/>
    <col min="8" max="9" width="10.25390625" style="4" customWidth="1"/>
    <col min="10" max="10" width="13.375" style="5" customWidth="1"/>
    <col min="11" max="11" width="16.00390625" style="5" customWidth="1"/>
    <col min="12" max="12" width="16.00390625" style="4" customWidth="1"/>
    <col min="13" max="16384" width="9.00390625" style="4" customWidth="1"/>
  </cols>
  <sheetData>
    <row r="1" spans="1:10" ht="28.5" customHeight="1">
      <c r="A1" s="132" t="s">
        <v>177</v>
      </c>
      <c r="B1" s="132"/>
      <c r="C1" s="132"/>
      <c r="D1" s="1"/>
      <c r="E1" s="1"/>
      <c r="F1" s="1"/>
      <c r="G1" s="1"/>
      <c r="H1" s="1"/>
      <c r="I1" s="3"/>
      <c r="J1" s="5" t="s">
        <v>0</v>
      </c>
    </row>
    <row r="2" spans="1:12" ht="28.5" customHeight="1">
      <c r="A2" s="128" t="s">
        <v>186</v>
      </c>
      <c r="B2" s="129"/>
      <c r="C2" s="129"/>
      <c r="D2" s="129"/>
      <c r="E2" s="129"/>
      <c r="F2" s="129"/>
      <c r="G2" s="129"/>
      <c r="H2" s="6"/>
      <c r="I2" s="6"/>
      <c r="J2" s="6"/>
      <c r="K2" s="6"/>
      <c r="L2" s="6"/>
    </row>
    <row r="3" spans="3:11" ht="28.5" customHeight="1">
      <c r="C3" s="1"/>
      <c r="D3" s="2"/>
      <c r="E3" s="2"/>
      <c r="F3" s="2"/>
      <c r="G3" s="70" t="s">
        <v>113</v>
      </c>
      <c r="H3" s="10"/>
      <c r="K3" s="7"/>
    </row>
    <row r="4" spans="1:11" s="8" customFormat="1" ht="28.5" customHeight="1">
      <c r="A4" s="130" t="s">
        <v>21</v>
      </c>
      <c r="B4" s="130"/>
      <c r="C4" s="130"/>
      <c r="D4" s="131" t="s">
        <v>22</v>
      </c>
      <c r="E4" s="130" t="s">
        <v>39</v>
      </c>
      <c r="F4" s="131" t="s">
        <v>46</v>
      </c>
      <c r="G4" s="131"/>
      <c r="J4" s="11"/>
      <c r="K4" s="11"/>
    </row>
    <row r="5" spans="1:7" ht="28.5" customHeight="1">
      <c r="A5" s="15" t="s">
        <v>25</v>
      </c>
      <c r="B5" s="15" t="s">
        <v>26</v>
      </c>
      <c r="C5" s="15" t="s">
        <v>27</v>
      </c>
      <c r="D5" s="131"/>
      <c r="E5" s="130"/>
      <c r="F5" s="16" t="s">
        <v>23</v>
      </c>
      <c r="G5" s="15" t="s">
        <v>24</v>
      </c>
    </row>
    <row r="6" spans="1:7" ht="28.5" customHeight="1">
      <c r="A6" s="106"/>
      <c r="B6" s="106"/>
      <c r="C6" s="106"/>
      <c r="D6" s="101" t="s">
        <v>225</v>
      </c>
      <c r="E6" s="101">
        <v>5183062.96</v>
      </c>
      <c r="F6" s="101">
        <v>3322465.92</v>
      </c>
      <c r="G6" s="101">
        <v>1860597.04</v>
      </c>
    </row>
    <row r="7" spans="1:7" ht="28.5" customHeight="1">
      <c r="A7" s="107">
        <v>205</v>
      </c>
      <c r="B7" s="107"/>
      <c r="C7" s="107"/>
      <c r="D7" s="103" t="s">
        <v>200</v>
      </c>
      <c r="E7" s="102">
        <v>229635</v>
      </c>
      <c r="F7" s="102"/>
      <c r="G7" s="102">
        <v>229635</v>
      </c>
    </row>
    <row r="8" spans="1:7" ht="28.5" customHeight="1">
      <c r="A8" s="107"/>
      <c r="B8" s="107" t="s">
        <v>201</v>
      </c>
      <c r="C8" s="107"/>
      <c r="D8" s="103" t="s">
        <v>202</v>
      </c>
      <c r="E8" s="102">
        <v>18142</v>
      </c>
      <c r="F8" s="102"/>
      <c r="G8" s="102">
        <v>18142</v>
      </c>
    </row>
    <row r="9" spans="1:7" ht="28.5" customHeight="1">
      <c r="A9" s="107">
        <v>205</v>
      </c>
      <c r="B9" s="107" t="s">
        <v>201</v>
      </c>
      <c r="C9" s="107" t="s">
        <v>203</v>
      </c>
      <c r="D9" s="104" t="s">
        <v>204</v>
      </c>
      <c r="E9" s="102">
        <v>18142</v>
      </c>
      <c r="F9" s="102"/>
      <c r="G9" s="102">
        <v>18142</v>
      </c>
    </row>
    <row r="10" spans="1:7" ht="28.5" customHeight="1">
      <c r="A10" s="107"/>
      <c r="B10" s="107" t="s">
        <v>205</v>
      </c>
      <c r="C10" s="107"/>
      <c r="D10" s="103" t="s">
        <v>206</v>
      </c>
      <c r="E10" s="102">
        <v>211493</v>
      </c>
      <c r="F10" s="102"/>
      <c r="G10" s="102">
        <v>211493</v>
      </c>
    </row>
    <row r="11" spans="1:7" ht="28.5" customHeight="1">
      <c r="A11" s="107">
        <v>205</v>
      </c>
      <c r="B11" s="107" t="s">
        <v>205</v>
      </c>
      <c r="C11" s="107">
        <v>99</v>
      </c>
      <c r="D11" s="103" t="s">
        <v>207</v>
      </c>
      <c r="E11" s="102">
        <v>211493</v>
      </c>
      <c r="F11" s="102"/>
      <c r="G11" s="102">
        <v>211493</v>
      </c>
    </row>
    <row r="12" spans="1:7" ht="28.5" customHeight="1">
      <c r="A12" s="107">
        <v>208</v>
      </c>
      <c r="B12" s="107"/>
      <c r="C12" s="107"/>
      <c r="D12" s="103" t="s">
        <v>208</v>
      </c>
      <c r="E12" s="102">
        <v>45020</v>
      </c>
      <c r="F12" s="102">
        <v>45020</v>
      </c>
      <c r="G12" s="102"/>
    </row>
    <row r="13" spans="1:7" ht="28.5" customHeight="1">
      <c r="A13" s="107"/>
      <c r="B13" s="107" t="s">
        <v>209</v>
      </c>
      <c r="C13" s="107"/>
      <c r="D13" s="103" t="s">
        <v>210</v>
      </c>
      <c r="E13" s="102">
        <v>45020</v>
      </c>
      <c r="F13" s="102">
        <v>45020</v>
      </c>
      <c r="G13" s="102"/>
    </row>
    <row r="14" spans="1:7" ht="28.5" customHeight="1">
      <c r="A14" s="107"/>
      <c r="B14" s="107" t="s">
        <v>209</v>
      </c>
      <c r="C14" s="107" t="s">
        <v>211</v>
      </c>
      <c r="D14" s="103" t="s">
        <v>212</v>
      </c>
      <c r="E14" s="102">
        <v>45020</v>
      </c>
      <c r="F14" s="102">
        <v>45020</v>
      </c>
      <c r="G14" s="102"/>
    </row>
    <row r="15" spans="1:7" ht="28.5" customHeight="1">
      <c r="A15" s="107">
        <v>224</v>
      </c>
      <c r="B15" s="107"/>
      <c r="C15" s="107"/>
      <c r="D15" s="103" t="s">
        <v>213</v>
      </c>
      <c r="E15" s="102">
        <v>4908407.96</v>
      </c>
      <c r="F15" s="102">
        <v>3277445.92</v>
      </c>
      <c r="G15" s="102">
        <v>1630962.04</v>
      </c>
    </row>
    <row r="16" spans="1:7" ht="28.5" customHeight="1">
      <c r="A16" s="107"/>
      <c r="B16" s="107" t="s">
        <v>209</v>
      </c>
      <c r="C16" s="107"/>
      <c r="D16" s="103" t="s">
        <v>214</v>
      </c>
      <c r="E16" s="102">
        <v>4908407.96</v>
      </c>
      <c r="F16" s="102">
        <v>3277445.92</v>
      </c>
      <c r="G16" s="102">
        <v>1630962.04</v>
      </c>
    </row>
    <row r="17" spans="1:7" ht="28.5" customHeight="1">
      <c r="A17" s="108">
        <v>224</v>
      </c>
      <c r="B17" s="108" t="s">
        <v>209</v>
      </c>
      <c r="C17" s="108" t="s">
        <v>211</v>
      </c>
      <c r="D17" s="105" t="s">
        <v>215</v>
      </c>
      <c r="E17" s="105">
        <v>3399011.96</v>
      </c>
      <c r="F17" s="105">
        <v>3277445.92</v>
      </c>
      <c r="G17" s="105">
        <v>121566.04</v>
      </c>
    </row>
    <row r="18" spans="1:7" ht="28.5" customHeight="1">
      <c r="A18" s="108">
        <v>224</v>
      </c>
      <c r="B18" s="108" t="s">
        <v>209</v>
      </c>
      <c r="C18" s="108" t="s">
        <v>216</v>
      </c>
      <c r="D18" s="105" t="s">
        <v>217</v>
      </c>
      <c r="E18" s="105">
        <v>38906</v>
      </c>
      <c r="F18" s="105"/>
      <c r="G18" s="105">
        <v>38906</v>
      </c>
    </row>
    <row r="19" spans="1:7" ht="28.5" customHeight="1">
      <c r="A19" s="108">
        <v>224</v>
      </c>
      <c r="B19" s="108" t="s">
        <v>209</v>
      </c>
      <c r="C19" s="108" t="s">
        <v>209</v>
      </c>
      <c r="D19" s="105" t="s">
        <v>218</v>
      </c>
      <c r="E19" s="105">
        <v>121680</v>
      </c>
      <c r="F19" s="105"/>
      <c r="G19" s="105">
        <v>121680</v>
      </c>
    </row>
    <row r="20" spans="1:7" ht="28.5" customHeight="1">
      <c r="A20" s="108">
        <v>224</v>
      </c>
      <c r="B20" s="108" t="s">
        <v>209</v>
      </c>
      <c r="C20" s="108" t="s">
        <v>219</v>
      </c>
      <c r="D20" s="105" t="s">
        <v>220</v>
      </c>
      <c r="E20" s="105">
        <v>169800</v>
      </c>
      <c r="F20" s="105"/>
      <c r="G20" s="105">
        <v>169800</v>
      </c>
    </row>
    <row r="21" spans="1:7" ht="28.5" customHeight="1">
      <c r="A21" s="108">
        <v>224</v>
      </c>
      <c r="B21" s="108" t="s">
        <v>209</v>
      </c>
      <c r="C21" s="108" t="s">
        <v>221</v>
      </c>
      <c r="D21" s="105" t="s">
        <v>222</v>
      </c>
      <c r="E21" s="105">
        <v>22000</v>
      </c>
      <c r="F21" s="105"/>
      <c r="G21" s="105">
        <v>22000</v>
      </c>
    </row>
    <row r="22" spans="1:7" ht="28.5" customHeight="1">
      <c r="A22" s="108">
        <v>224</v>
      </c>
      <c r="B22" s="108" t="s">
        <v>209</v>
      </c>
      <c r="C22" s="108">
        <v>10</v>
      </c>
      <c r="D22" s="105" t="s">
        <v>223</v>
      </c>
      <c r="E22" s="105">
        <v>50010</v>
      </c>
      <c r="F22" s="105"/>
      <c r="G22" s="105">
        <v>50010</v>
      </c>
    </row>
    <row r="23" spans="1:7" ht="28.5" customHeight="1">
      <c r="A23" s="108">
        <v>224</v>
      </c>
      <c r="B23" s="108" t="s">
        <v>209</v>
      </c>
      <c r="C23" s="108">
        <v>99</v>
      </c>
      <c r="D23" s="105" t="s">
        <v>224</v>
      </c>
      <c r="E23" s="105">
        <v>1107000</v>
      </c>
      <c r="F23" s="105"/>
      <c r="G23" s="105">
        <v>1107000</v>
      </c>
    </row>
  </sheetData>
  <sheetProtection/>
  <mergeCells count="6">
    <mergeCell ref="A2:G2"/>
    <mergeCell ref="A4:C4"/>
    <mergeCell ref="D4:D5"/>
    <mergeCell ref="E4:E5"/>
    <mergeCell ref="F4:G4"/>
    <mergeCell ref="A1:C1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zoomScalePageLayoutView="0" workbookViewId="0" topLeftCell="A25">
      <selection activeCell="G16" sqref="G16"/>
    </sheetView>
  </sheetViews>
  <sheetFormatPr defaultColWidth="9.00390625" defaultRowHeight="28.5" customHeight="1"/>
  <cols>
    <col min="1" max="1" width="19.00390625" style="17" customWidth="1"/>
    <col min="2" max="2" width="18.00390625" style="18" customWidth="1"/>
    <col min="3" max="3" width="34.875" style="17" customWidth="1"/>
    <col min="4" max="4" width="32.125" style="19" customWidth="1"/>
    <col min="5" max="16384" width="9.00390625" style="19" customWidth="1"/>
  </cols>
  <sheetData>
    <row r="2" spans="1:4" ht="28.5" customHeight="1">
      <c r="A2" s="138" t="s">
        <v>187</v>
      </c>
      <c r="B2" s="139"/>
      <c r="C2" s="139"/>
      <c r="D2" s="139"/>
    </row>
    <row r="3" spans="1:4" ht="28.5" customHeight="1">
      <c r="A3" s="20"/>
      <c r="D3" s="70" t="s">
        <v>172</v>
      </c>
    </row>
    <row r="4" spans="1:4" s="21" customFormat="1" ht="28.5" customHeight="1">
      <c r="A4" s="140" t="s">
        <v>116</v>
      </c>
      <c r="B4" s="142" t="s">
        <v>117</v>
      </c>
      <c r="C4" s="142"/>
      <c r="D4" s="140" t="s">
        <v>118</v>
      </c>
    </row>
    <row r="5" spans="1:4" s="21" customFormat="1" ht="28.5" customHeight="1">
      <c r="A5" s="141"/>
      <c r="B5" s="22" t="s">
        <v>119</v>
      </c>
      <c r="C5" s="23" t="s">
        <v>120</v>
      </c>
      <c r="D5" s="141"/>
    </row>
    <row r="6" spans="1:4" s="21" customFormat="1" ht="28.5" customHeight="1">
      <c r="A6" s="135" t="s">
        <v>121</v>
      </c>
      <c r="B6" s="133" t="s">
        <v>122</v>
      </c>
      <c r="C6" s="134"/>
      <c r="D6" s="72">
        <f>D7+D19+D35</f>
        <v>3322465.92</v>
      </c>
    </row>
    <row r="7" spans="1:4" ht="28.5" customHeight="1">
      <c r="A7" s="136"/>
      <c r="B7" s="24" t="s">
        <v>47</v>
      </c>
      <c r="C7" s="25" t="s">
        <v>48</v>
      </c>
      <c r="D7" s="79">
        <f>SUM(D8:D18)</f>
        <v>2853984.8</v>
      </c>
    </row>
    <row r="8" spans="1:4" ht="28.5" customHeight="1">
      <c r="A8" s="136"/>
      <c r="B8" s="24" t="s">
        <v>49</v>
      </c>
      <c r="C8" s="25" t="s">
        <v>50</v>
      </c>
      <c r="D8" s="79">
        <v>326064</v>
      </c>
    </row>
    <row r="9" spans="1:4" ht="28.5" customHeight="1">
      <c r="A9" s="136"/>
      <c r="B9" s="24" t="s">
        <v>51</v>
      </c>
      <c r="C9" s="25" t="s">
        <v>52</v>
      </c>
      <c r="D9" s="79">
        <v>1008070</v>
      </c>
    </row>
    <row r="10" spans="1:4" ht="28.5" customHeight="1">
      <c r="A10" s="136"/>
      <c r="B10" s="24" t="s">
        <v>53</v>
      </c>
      <c r="C10" s="25" t="s">
        <v>54</v>
      </c>
      <c r="D10" s="79">
        <v>657172</v>
      </c>
    </row>
    <row r="11" spans="1:4" ht="28.5" customHeight="1">
      <c r="A11" s="136"/>
      <c r="B11" s="24" t="s">
        <v>55</v>
      </c>
      <c r="C11" s="25" t="s">
        <v>56</v>
      </c>
      <c r="D11" s="79"/>
    </row>
    <row r="12" spans="1:4" ht="28.5" customHeight="1">
      <c r="A12" s="136"/>
      <c r="B12" s="24" t="s">
        <v>57</v>
      </c>
      <c r="C12" s="25" t="s">
        <v>58</v>
      </c>
      <c r="D12" s="79">
        <v>180268.8</v>
      </c>
    </row>
    <row r="13" spans="1:4" ht="28.5" customHeight="1">
      <c r="A13" s="136"/>
      <c r="B13" s="24" t="s">
        <v>59</v>
      </c>
      <c r="C13" s="25" t="s">
        <v>60</v>
      </c>
      <c r="D13" s="79">
        <v>72107.52</v>
      </c>
    </row>
    <row r="14" spans="1:4" ht="28.5" customHeight="1">
      <c r="A14" s="136"/>
      <c r="B14" s="24" t="s">
        <v>61</v>
      </c>
      <c r="C14" s="25" t="s">
        <v>62</v>
      </c>
      <c r="D14" s="79">
        <v>144604.8</v>
      </c>
    </row>
    <row r="15" spans="1:4" ht="28.5" customHeight="1">
      <c r="A15" s="136"/>
      <c r="B15" s="24" t="s">
        <v>63</v>
      </c>
      <c r="C15" s="25" t="s">
        <v>64</v>
      </c>
      <c r="D15" s="79">
        <v>43381.44</v>
      </c>
    </row>
    <row r="16" spans="1:4" ht="28.5" customHeight="1">
      <c r="A16" s="136"/>
      <c r="B16" s="24" t="s">
        <v>65</v>
      </c>
      <c r="C16" s="25" t="s">
        <v>66</v>
      </c>
      <c r="D16" s="79">
        <v>17352.24</v>
      </c>
    </row>
    <row r="17" spans="1:4" ht="28.5" customHeight="1">
      <c r="A17" s="136"/>
      <c r="B17" s="24" t="s">
        <v>67</v>
      </c>
      <c r="C17" s="25" t="s">
        <v>68</v>
      </c>
      <c r="D17" s="79">
        <v>164184</v>
      </c>
    </row>
    <row r="18" spans="1:4" ht="28.5" customHeight="1">
      <c r="A18" s="136"/>
      <c r="B18" s="24" t="s">
        <v>69</v>
      </c>
      <c r="C18" s="25" t="s">
        <v>70</v>
      </c>
      <c r="D18" s="79">
        <v>240780</v>
      </c>
    </row>
    <row r="19" spans="1:4" ht="28.5" customHeight="1">
      <c r="A19" s="136"/>
      <c r="B19" s="24" t="s">
        <v>71</v>
      </c>
      <c r="C19" s="25" t="s">
        <v>72</v>
      </c>
      <c r="D19" s="79">
        <f>SUM(D20:D34)</f>
        <v>427821.12</v>
      </c>
    </row>
    <row r="20" spans="1:4" ht="28.5" customHeight="1">
      <c r="A20" s="136"/>
      <c r="B20" s="24" t="s">
        <v>73</v>
      </c>
      <c r="C20" s="25" t="s">
        <v>74</v>
      </c>
      <c r="D20" s="79">
        <v>9000</v>
      </c>
    </row>
    <row r="21" spans="1:4" ht="28.5" customHeight="1">
      <c r="A21" s="136"/>
      <c r="B21" s="24" t="s">
        <v>75</v>
      </c>
      <c r="C21" s="25" t="s">
        <v>76</v>
      </c>
      <c r="D21" s="79">
        <v>13500</v>
      </c>
    </row>
    <row r="22" spans="1:4" ht="28.5" customHeight="1">
      <c r="A22" s="136"/>
      <c r="B22" s="24" t="s">
        <v>77</v>
      </c>
      <c r="C22" s="25" t="s">
        <v>78</v>
      </c>
      <c r="D22" s="79">
        <v>6300</v>
      </c>
    </row>
    <row r="23" spans="1:4" ht="28.5" customHeight="1">
      <c r="A23" s="136"/>
      <c r="B23" s="24" t="s">
        <v>79</v>
      </c>
      <c r="C23" s="25" t="s">
        <v>80</v>
      </c>
      <c r="D23" s="79">
        <v>29400</v>
      </c>
    </row>
    <row r="24" spans="1:4" ht="28.5" customHeight="1">
      <c r="A24" s="136"/>
      <c r="B24" s="24" t="s">
        <v>81</v>
      </c>
      <c r="C24" s="25" t="s">
        <v>82</v>
      </c>
      <c r="D24" s="79">
        <v>210810</v>
      </c>
    </row>
    <row r="25" spans="1:4" ht="28.5" customHeight="1">
      <c r="A25" s="136"/>
      <c r="B25" s="24" t="s">
        <v>83</v>
      </c>
      <c r="C25" s="25" t="s">
        <v>84</v>
      </c>
      <c r="D25" s="79">
        <v>2430</v>
      </c>
    </row>
    <row r="26" spans="1:4" ht="28.5" customHeight="1">
      <c r="A26" s="136"/>
      <c r="B26" s="24" t="s">
        <v>85</v>
      </c>
      <c r="C26" s="25" t="s">
        <v>86</v>
      </c>
      <c r="D26" s="79">
        <v>2205</v>
      </c>
    </row>
    <row r="27" spans="1:4" ht="28.5" customHeight="1">
      <c r="A27" s="136"/>
      <c r="B27" s="24" t="s">
        <v>87</v>
      </c>
      <c r="C27" s="25" t="s">
        <v>88</v>
      </c>
      <c r="D27" s="79">
        <v>18000</v>
      </c>
    </row>
    <row r="28" spans="1:4" ht="28.5" customHeight="1">
      <c r="A28" s="136"/>
      <c r="B28" s="24" t="s">
        <v>89</v>
      </c>
      <c r="C28" s="25" t="s">
        <v>90</v>
      </c>
      <c r="D28" s="79">
        <v>3420</v>
      </c>
    </row>
    <row r="29" spans="1:4" ht="28.5" customHeight="1">
      <c r="A29" s="136"/>
      <c r="B29" s="24" t="s">
        <v>91</v>
      </c>
      <c r="C29" s="25" t="s">
        <v>92</v>
      </c>
      <c r="D29" s="79">
        <v>504</v>
      </c>
    </row>
    <row r="30" spans="1:4" ht="28.5" customHeight="1">
      <c r="A30" s="136"/>
      <c r="B30" s="24" t="s">
        <v>93</v>
      </c>
      <c r="C30" s="25" t="s">
        <v>94</v>
      </c>
      <c r="D30" s="79">
        <v>24526.12</v>
      </c>
    </row>
    <row r="31" spans="1:4" ht="28.5" customHeight="1">
      <c r="A31" s="136"/>
      <c r="B31" s="24" t="s">
        <v>95</v>
      </c>
      <c r="C31" s="25" t="s">
        <v>96</v>
      </c>
      <c r="D31" s="79">
        <v>30456</v>
      </c>
    </row>
    <row r="32" spans="1:4" ht="28.5" customHeight="1">
      <c r="A32" s="136"/>
      <c r="B32" s="24" t="s">
        <v>97</v>
      </c>
      <c r="C32" s="25" t="s">
        <v>98</v>
      </c>
      <c r="D32" s="79">
        <v>26730</v>
      </c>
    </row>
    <row r="33" spans="1:4" ht="28.5" customHeight="1">
      <c r="A33" s="136"/>
      <c r="B33" s="24" t="s">
        <v>99</v>
      </c>
      <c r="C33" s="25" t="s">
        <v>100</v>
      </c>
      <c r="D33" s="79"/>
    </row>
    <row r="34" spans="1:4" ht="28.5" customHeight="1">
      <c r="A34" s="136"/>
      <c r="B34" s="24" t="s">
        <v>101</v>
      </c>
      <c r="C34" s="25" t="s">
        <v>102</v>
      </c>
      <c r="D34" s="79">
        <v>50540</v>
      </c>
    </row>
    <row r="35" spans="1:4" ht="28.5" customHeight="1">
      <c r="A35" s="136"/>
      <c r="B35" s="24" t="s">
        <v>103</v>
      </c>
      <c r="C35" s="25" t="s">
        <v>104</v>
      </c>
      <c r="D35" s="79">
        <f>SUM(D36:D38)</f>
        <v>40660</v>
      </c>
    </row>
    <row r="36" spans="1:4" ht="28.5" customHeight="1">
      <c r="A36" s="136"/>
      <c r="B36" s="24" t="s">
        <v>105</v>
      </c>
      <c r="C36" s="25" t="s">
        <v>106</v>
      </c>
      <c r="D36" s="79"/>
    </row>
    <row r="37" spans="1:4" ht="28.5" customHeight="1">
      <c r="A37" s="136"/>
      <c r="B37" s="24" t="s">
        <v>107</v>
      </c>
      <c r="C37" s="25" t="s">
        <v>108</v>
      </c>
      <c r="D37" s="79">
        <v>40540</v>
      </c>
    </row>
    <row r="38" spans="1:4" ht="28.5" customHeight="1">
      <c r="A38" s="137"/>
      <c r="B38" s="24" t="s">
        <v>109</v>
      </c>
      <c r="C38" s="25" t="s">
        <v>110</v>
      </c>
      <c r="D38" s="79">
        <v>120</v>
      </c>
    </row>
  </sheetData>
  <sheetProtection/>
  <mergeCells count="6">
    <mergeCell ref="B6:C6"/>
    <mergeCell ref="A6:A38"/>
    <mergeCell ref="A2:D2"/>
    <mergeCell ref="D4:D5"/>
    <mergeCell ref="A4:A5"/>
    <mergeCell ref="B4:C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6"/>
  <sheetViews>
    <sheetView zoomScalePageLayoutView="0" workbookViewId="0" topLeftCell="A1">
      <selection activeCell="G7" sqref="G7"/>
    </sheetView>
  </sheetViews>
  <sheetFormatPr defaultColWidth="9.00390625" defaultRowHeight="28.5" customHeight="1"/>
  <cols>
    <col min="1" max="1" width="19.00390625" style="17" customWidth="1"/>
    <col min="2" max="2" width="18.00390625" style="18" customWidth="1"/>
    <col min="3" max="3" width="34.875" style="17" customWidth="1"/>
    <col min="4" max="4" width="32.125" style="19" customWidth="1"/>
    <col min="5" max="16384" width="9.00390625" style="19" customWidth="1"/>
  </cols>
  <sheetData>
    <row r="1" spans="1:3" ht="28.5" customHeight="1">
      <c r="A1" s="132" t="s">
        <v>178</v>
      </c>
      <c r="B1" s="132"/>
      <c r="C1" s="132"/>
    </row>
    <row r="2" spans="1:4" ht="28.5" customHeight="1">
      <c r="A2" s="138" t="s">
        <v>188</v>
      </c>
      <c r="B2" s="139"/>
      <c r="C2" s="139"/>
      <c r="D2" s="139"/>
    </row>
    <row r="3" spans="1:4" ht="28.5" customHeight="1">
      <c r="A3" s="20"/>
      <c r="D3" s="70" t="s">
        <v>171</v>
      </c>
    </row>
    <row r="4" spans="1:4" s="21" customFormat="1" ht="28.5" customHeight="1">
      <c r="A4" s="140" t="s">
        <v>116</v>
      </c>
      <c r="B4" s="142" t="s">
        <v>117</v>
      </c>
      <c r="C4" s="142"/>
      <c r="D4" s="140" t="s">
        <v>118</v>
      </c>
    </row>
    <row r="5" spans="1:4" s="21" customFormat="1" ht="28.5" customHeight="1">
      <c r="A5" s="141"/>
      <c r="B5" s="22" t="s">
        <v>119</v>
      </c>
      <c r="C5" s="23" t="s">
        <v>120</v>
      </c>
      <c r="D5" s="141"/>
    </row>
    <row r="6" spans="1:4" s="21" customFormat="1" ht="28.5" customHeight="1">
      <c r="A6" s="145" t="s">
        <v>143</v>
      </c>
      <c r="B6" s="143" t="s">
        <v>122</v>
      </c>
      <c r="C6" s="144"/>
      <c r="D6" s="72">
        <f>D7+D15</f>
        <v>1860597.04</v>
      </c>
    </row>
    <row r="7" spans="1:4" ht="28.5" customHeight="1">
      <c r="A7" s="145"/>
      <c r="B7" s="87" t="s">
        <v>71</v>
      </c>
      <c r="C7" s="83"/>
      <c r="D7" s="26">
        <f>SUM(D8:D14)</f>
        <v>839985.04</v>
      </c>
    </row>
    <row r="8" spans="1:4" ht="28.5" customHeight="1">
      <c r="A8" s="145"/>
      <c r="B8" s="82">
        <v>30206</v>
      </c>
      <c r="C8" s="81" t="s">
        <v>190</v>
      </c>
      <c r="D8" s="26">
        <v>54284.04</v>
      </c>
    </row>
    <row r="9" spans="1:4" ht="28.5" customHeight="1">
      <c r="A9" s="145"/>
      <c r="B9" s="82">
        <v>30209</v>
      </c>
      <c r="C9" s="81" t="s">
        <v>191</v>
      </c>
      <c r="D9" s="26">
        <v>31590</v>
      </c>
    </row>
    <row r="10" spans="1:4" ht="28.5" customHeight="1">
      <c r="A10" s="145"/>
      <c r="B10" s="82">
        <v>30213</v>
      </c>
      <c r="C10" s="81" t="s">
        <v>192</v>
      </c>
      <c r="D10" s="26">
        <v>156529</v>
      </c>
    </row>
    <row r="11" spans="1:4" ht="28.5" customHeight="1">
      <c r="A11" s="145"/>
      <c r="B11" s="82">
        <v>30216</v>
      </c>
      <c r="C11" s="81" t="s">
        <v>193</v>
      </c>
      <c r="D11" s="26">
        <v>18142</v>
      </c>
    </row>
    <row r="12" spans="1:4" ht="28.5" customHeight="1">
      <c r="A12" s="145"/>
      <c r="B12" s="82">
        <v>30218</v>
      </c>
      <c r="C12" s="81" t="s">
        <v>194</v>
      </c>
      <c r="D12" s="26">
        <v>281880</v>
      </c>
    </row>
    <row r="13" spans="1:4" ht="28.5" customHeight="1">
      <c r="A13" s="145"/>
      <c r="B13" s="82">
        <v>30226</v>
      </c>
      <c r="C13" s="81" t="s">
        <v>195</v>
      </c>
      <c r="D13" s="26">
        <v>291480</v>
      </c>
    </row>
    <row r="14" spans="1:4" ht="28.5" customHeight="1">
      <c r="A14" s="145"/>
      <c r="B14" s="82">
        <v>30299</v>
      </c>
      <c r="C14" s="81" t="s">
        <v>196</v>
      </c>
      <c r="D14" s="26">
        <v>6080</v>
      </c>
    </row>
    <row r="15" spans="1:4" ht="28.5" customHeight="1">
      <c r="A15" s="145"/>
      <c r="B15" s="87">
        <v>310</v>
      </c>
      <c r="C15" s="81" t="s">
        <v>198</v>
      </c>
      <c r="D15" s="26">
        <f>D16+D17</f>
        <v>1020612</v>
      </c>
    </row>
    <row r="16" spans="1:4" ht="28.5" customHeight="1">
      <c r="A16" s="145"/>
      <c r="B16" s="84">
        <v>31001</v>
      </c>
      <c r="C16" s="85" t="s">
        <v>197</v>
      </c>
      <c r="D16" s="80">
        <v>1011000</v>
      </c>
    </row>
    <row r="17" spans="1:4" ht="28.5" customHeight="1">
      <c r="A17" s="145"/>
      <c r="B17" s="86">
        <v>31002</v>
      </c>
      <c r="C17" s="81" t="s">
        <v>199</v>
      </c>
      <c r="D17" s="26">
        <v>9612</v>
      </c>
    </row>
    <row r="18" spans="1:3" ht="28.5" customHeight="1">
      <c r="A18" s="19"/>
      <c r="B18" s="19"/>
      <c r="C18" s="19"/>
    </row>
    <row r="19" spans="1:3" ht="28.5" customHeight="1">
      <c r="A19" s="19"/>
      <c r="B19" s="19"/>
      <c r="C19" s="19"/>
    </row>
    <row r="20" spans="1:3" ht="28.5" customHeight="1">
      <c r="A20" s="19"/>
      <c r="B20" s="19"/>
      <c r="C20" s="19"/>
    </row>
    <row r="21" spans="1:3" ht="28.5" customHeight="1">
      <c r="A21" s="19"/>
      <c r="B21" s="19"/>
      <c r="C21" s="19"/>
    </row>
    <row r="22" spans="1:3" ht="28.5" customHeight="1">
      <c r="A22" s="19"/>
      <c r="B22" s="19"/>
      <c r="C22" s="19"/>
    </row>
    <row r="23" spans="1:3" ht="28.5" customHeight="1">
      <c r="A23" s="19"/>
      <c r="B23" s="19"/>
      <c r="C23" s="19"/>
    </row>
    <row r="24" spans="1:3" ht="28.5" customHeight="1">
      <c r="A24" s="19"/>
      <c r="B24" s="19"/>
      <c r="C24" s="19"/>
    </row>
    <row r="25" spans="1:3" ht="28.5" customHeight="1">
      <c r="A25" s="19"/>
      <c r="B25" s="19"/>
      <c r="C25" s="19"/>
    </row>
    <row r="26" spans="1:3" ht="28.5" customHeight="1">
      <c r="A26" s="19"/>
      <c r="B26" s="19"/>
      <c r="C26" s="19"/>
    </row>
    <row r="27" spans="1:3" ht="28.5" customHeight="1">
      <c r="A27" s="19"/>
      <c r="B27" s="19"/>
      <c r="C27" s="19"/>
    </row>
    <row r="28" spans="1:3" ht="28.5" customHeight="1">
      <c r="A28" s="19"/>
      <c r="B28" s="19"/>
      <c r="C28" s="19"/>
    </row>
    <row r="29" spans="1:3" ht="28.5" customHeight="1">
      <c r="A29" s="19"/>
      <c r="B29" s="19"/>
      <c r="C29" s="19"/>
    </row>
    <row r="30" spans="1:3" ht="28.5" customHeight="1">
      <c r="A30" s="19"/>
      <c r="B30" s="19"/>
      <c r="C30" s="19"/>
    </row>
    <row r="31" spans="1:3" ht="28.5" customHeight="1">
      <c r="A31" s="19"/>
      <c r="B31" s="19"/>
      <c r="C31" s="19"/>
    </row>
    <row r="32" spans="1:3" ht="28.5" customHeight="1">
      <c r="A32" s="19"/>
      <c r="B32" s="19"/>
      <c r="C32" s="19"/>
    </row>
    <row r="33" spans="1:3" ht="28.5" customHeight="1">
      <c r="A33" s="19"/>
      <c r="B33" s="19"/>
      <c r="C33" s="19"/>
    </row>
    <row r="34" spans="1:3" ht="28.5" customHeight="1">
      <c r="A34" s="19"/>
      <c r="B34" s="19"/>
      <c r="C34" s="19"/>
    </row>
    <row r="35" spans="1:3" ht="28.5" customHeight="1">
      <c r="A35" s="19"/>
      <c r="B35" s="19"/>
      <c r="C35" s="19"/>
    </row>
    <row r="36" spans="1:3" ht="28.5" customHeight="1">
      <c r="A36" s="19"/>
      <c r="B36" s="19"/>
      <c r="C36" s="19"/>
    </row>
  </sheetData>
  <sheetProtection/>
  <mergeCells count="7">
    <mergeCell ref="A1:C1"/>
    <mergeCell ref="B6:C6"/>
    <mergeCell ref="A2:D2"/>
    <mergeCell ref="A4:A5"/>
    <mergeCell ref="B4:C4"/>
    <mergeCell ref="D4:D5"/>
    <mergeCell ref="A6:A17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E8" sqref="E8"/>
    </sheetView>
  </sheetViews>
  <sheetFormatPr defaultColWidth="9.00390625" defaultRowHeight="28.5" customHeight="1"/>
  <cols>
    <col min="1" max="1" width="23.875" style="27" customWidth="1"/>
    <col min="2" max="2" width="21.00390625" style="27" customWidth="1"/>
    <col min="3" max="4" width="20.50390625" style="27" customWidth="1"/>
    <col min="5" max="16384" width="9.00390625" style="27" customWidth="1"/>
  </cols>
  <sheetData>
    <row r="1" spans="1:3" ht="28.5" customHeight="1">
      <c r="A1" s="132" t="s">
        <v>179</v>
      </c>
      <c r="B1" s="132"/>
      <c r="C1" s="132"/>
    </row>
    <row r="2" spans="1:4" ht="28.5" customHeight="1">
      <c r="A2" s="146" t="s">
        <v>189</v>
      </c>
      <c r="B2" s="147"/>
      <c r="C2" s="147"/>
      <c r="D2" s="147"/>
    </row>
    <row r="3" spans="1:4" ht="28.5" customHeight="1">
      <c r="A3" s="28"/>
      <c r="B3" s="28"/>
      <c r="C3" s="28"/>
      <c r="D3" s="70" t="s">
        <v>170</v>
      </c>
    </row>
    <row r="4" spans="1:4" ht="28.5" customHeight="1">
      <c r="A4" s="13" t="s">
        <v>43</v>
      </c>
      <c r="B4" s="13" t="s">
        <v>166</v>
      </c>
      <c r="C4" s="13" t="s">
        <v>167</v>
      </c>
      <c r="D4" s="12" t="s">
        <v>33</v>
      </c>
    </row>
    <row r="5" spans="1:4" ht="28.5" customHeight="1">
      <c r="A5" s="9" t="s">
        <v>42</v>
      </c>
      <c r="B5" s="73">
        <f>SUM(B6:B9)</f>
        <v>39234</v>
      </c>
      <c r="C5" s="73">
        <f>SUM(C6:C9)</f>
        <v>43178</v>
      </c>
      <c r="D5" s="73">
        <f>B5-C5</f>
        <v>-3944</v>
      </c>
    </row>
    <row r="6" spans="1:4" ht="28.5" customHeight="1">
      <c r="A6" s="13" t="s">
        <v>35</v>
      </c>
      <c r="B6" s="74">
        <v>0</v>
      </c>
      <c r="C6" s="74">
        <v>0</v>
      </c>
      <c r="D6" s="73">
        <f>B6-C6</f>
        <v>0</v>
      </c>
    </row>
    <row r="7" spans="1:4" ht="28.5" customHeight="1">
      <c r="A7" s="13" t="s">
        <v>36</v>
      </c>
      <c r="B7" s="75">
        <v>12504</v>
      </c>
      <c r="C7" s="75">
        <v>16448</v>
      </c>
      <c r="D7" s="73">
        <f>B7-C7</f>
        <v>-3944</v>
      </c>
    </row>
    <row r="8" spans="1:4" ht="28.5" customHeight="1">
      <c r="A8" s="14" t="s">
        <v>37</v>
      </c>
      <c r="B8" s="75">
        <v>0</v>
      </c>
      <c r="C8" s="75">
        <v>0</v>
      </c>
      <c r="D8" s="73">
        <f>B8-C8</f>
        <v>0</v>
      </c>
    </row>
    <row r="9" spans="1:4" ht="28.5" customHeight="1">
      <c r="A9" s="14" t="s">
        <v>44</v>
      </c>
      <c r="B9" s="75">
        <v>26730</v>
      </c>
      <c r="C9" s="75">
        <v>26730</v>
      </c>
      <c r="D9" s="73">
        <f>B9-C9</f>
        <v>0</v>
      </c>
    </row>
  </sheetData>
  <sheetProtection/>
  <mergeCells count="2">
    <mergeCell ref="A2:D2"/>
    <mergeCell ref="A1:C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O10" sqref="O10"/>
    </sheetView>
  </sheetViews>
  <sheetFormatPr defaultColWidth="9.00390625" defaultRowHeight="28.5" customHeight="1"/>
  <cols>
    <col min="1" max="3" width="4.875" style="4" customWidth="1"/>
    <col min="4" max="7" width="14.50390625" style="4" customWidth="1"/>
    <col min="8" max="16384" width="9.00390625" style="4" customWidth="1"/>
  </cols>
  <sheetData>
    <row r="1" spans="1:3" ht="28.5" customHeight="1">
      <c r="A1" s="132" t="s">
        <v>180</v>
      </c>
      <c r="B1" s="132"/>
      <c r="C1" s="132"/>
    </row>
    <row r="2" spans="1:7" ht="28.5" customHeight="1">
      <c r="A2" s="148" t="s">
        <v>226</v>
      </c>
      <c r="B2" s="149"/>
      <c r="C2" s="149"/>
      <c r="D2" s="149"/>
      <c r="E2" s="149"/>
      <c r="F2" s="149"/>
      <c r="G2" s="149"/>
    </row>
    <row r="3" ht="28.5" customHeight="1">
      <c r="G3" s="70" t="s">
        <v>113</v>
      </c>
    </row>
    <row r="4" spans="1:7" s="29" customFormat="1" ht="28.5" customHeight="1">
      <c r="A4" s="150" t="s">
        <v>21</v>
      </c>
      <c r="B4" s="150"/>
      <c r="C4" s="150"/>
      <c r="D4" s="150" t="s">
        <v>22</v>
      </c>
      <c r="E4" s="151" t="s">
        <v>39</v>
      </c>
      <c r="F4" s="151" t="s">
        <v>111</v>
      </c>
      <c r="G4" s="151" t="s">
        <v>112</v>
      </c>
    </row>
    <row r="5" spans="1:7" s="29" customFormat="1" ht="28.5" customHeight="1">
      <c r="A5" s="30" t="s">
        <v>25</v>
      </c>
      <c r="B5" s="30" t="s">
        <v>26</v>
      </c>
      <c r="C5" s="30" t="s">
        <v>27</v>
      </c>
      <c r="D5" s="150"/>
      <c r="E5" s="152"/>
      <c r="F5" s="152"/>
      <c r="G5" s="152"/>
    </row>
    <row r="6" spans="1:7" s="29" customFormat="1" ht="28.5" customHeight="1">
      <c r="A6" s="31"/>
      <c r="B6" s="31"/>
      <c r="C6" s="31"/>
      <c r="D6" s="32" t="s">
        <v>115</v>
      </c>
      <c r="E6" s="76">
        <f>SUM(E7:E15)</f>
        <v>0</v>
      </c>
      <c r="F6" s="76">
        <f>SUM(F7:F15)</f>
        <v>0</v>
      </c>
      <c r="G6" s="76">
        <f>SUM(G7:G15)</f>
        <v>0</v>
      </c>
    </row>
    <row r="7" spans="1:7" s="29" customFormat="1" ht="28.5" customHeight="1">
      <c r="A7" s="33"/>
      <c r="B7" s="33"/>
      <c r="C7" s="33"/>
      <c r="D7" s="33"/>
      <c r="E7" s="33"/>
      <c r="F7" s="33"/>
      <c r="G7" s="33"/>
    </row>
    <row r="8" spans="1:7" s="29" customFormat="1" ht="28.5" customHeight="1">
      <c r="A8" s="33"/>
      <c r="B8" s="33"/>
      <c r="C8" s="33"/>
      <c r="D8" s="33"/>
      <c r="E8" s="33"/>
      <c r="F8" s="33"/>
      <c r="G8" s="33"/>
    </row>
    <row r="9" spans="1:7" s="29" customFormat="1" ht="28.5" customHeight="1">
      <c r="A9" s="33"/>
      <c r="B9" s="33"/>
      <c r="C9" s="33"/>
      <c r="D9" s="33"/>
      <c r="E9" s="33"/>
      <c r="F9" s="33"/>
      <c r="G9" s="33"/>
    </row>
    <row r="10" spans="1:7" s="29" customFormat="1" ht="28.5" customHeight="1">
      <c r="A10" s="33"/>
      <c r="B10" s="33"/>
      <c r="C10" s="33"/>
      <c r="D10" s="33"/>
      <c r="E10" s="33"/>
      <c r="F10" s="33"/>
      <c r="G10" s="33"/>
    </row>
    <row r="11" spans="1:7" s="29" customFormat="1" ht="28.5" customHeight="1">
      <c r="A11" s="33"/>
      <c r="B11" s="33"/>
      <c r="C11" s="33"/>
      <c r="D11" s="33"/>
      <c r="E11" s="33"/>
      <c r="F11" s="33"/>
      <c r="G11" s="33"/>
    </row>
    <row r="12" spans="1:7" s="29" customFormat="1" ht="28.5" customHeight="1">
      <c r="A12" s="33"/>
      <c r="B12" s="33"/>
      <c r="C12" s="33"/>
      <c r="D12" s="33"/>
      <c r="E12" s="33"/>
      <c r="F12" s="33"/>
      <c r="G12" s="33"/>
    </row>
    <row r="13" spans="1:7" s="29" customFormat="1" ht="28.5" customHeight="1">
      <c r="A13" s="33"/>
      <c r="B13" s="33"/>
      <c r="C13" s="33"/>
      <c r="D13" s="33"/>
      <c r="E13" s="33"/>
      <c r="F13" s="33"/>
      <c r="G13" s="33"/>
    </row>
    <row r="14" spans="1:7" s="29" customFormat="1" ht="28.5" customHeight="1">
      <c r="A14" s="33"/>
      <c r="B14" s="33"/>
      <c r="C14" s="33"/>
      <c r="D14" s="33"/>
      <c r="E14" s="33"/>
      <c r="F14" s="33"/>
      <c r="G14" s="33"/>
    </row>
    <row r="15" spans="1:7" s="29" customFormat="1" ht="28.5" customHeight="1">
      <c r="A15" s="33"/>
      <c r="B15" s="33"/>
      <c r="C15" s="33"/>
      <c r="D15" s="33"/>
      <c r="E15" s="33"/>
      <c r="F15" s="33"/>
      <c r="G15" s="33"/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王敬</cp:lastModifiedBy>
  <cp:lastPrinted>2019-01-16T06:39:35Z</cp:lastPrinted>
  <dcterms:modified xsi:type="dcterms:W3CDTF">2019-02-12T01:43:52Z</dcterms:modified>
  <cp:category/>
  <cp:version/>
  <cp:contentType/>
  <cp:contentStatus/>
</cp:coreProperties>
</file>