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520" firstSheet="10" activeTab="11"/>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明细表" sheetId="11" r:id="rId11"/>
    <sheet name="财拨2-9表-购买服务明细表" sheetId="12" r:id="rId12"/>
    <sheet name="财拨2-10表-绩效目标明细表" sheetId="13" r:id="rId13"/>
  </sheets>
  <definedNames>
    <definedName name="_xlnm.Print_Area" localSheetId="9">'财拨2-7表-国资支出表'!$A$1:$E$15</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<sst xmlns="http://schemas.openxmlformats.org/spreadsheetml/2006/main" count="1167" uniqueCount="629">
  <si>
    <t>附件1-1</t>
  </si>
  <si>
    <t xml:space="preserve"> </t>
  </si>
  <si>
    <t>2020年北京市门头沟区城市管理委员会收支总体情况表</t>
  </si>
  <si>
    <t>单位：元</t>
  </si>
  <si>
    <t>收                     入</t>
  </si>
  <si>
    <t>支                        出</t>
  </si>
  <si>
    <t>项             目</t>
  </si>
  <si>
    <t>收入数</t>
  </si>
  <si>
    <t>支出数</t>
  </si>
  <si>
    <t>本年收入合计</t>
  </si>
  <si>
    <t>本年支出合计</t>
  </si>
  <si>
    <t>用事业基金弥补收支差额</t>
  </si>
  <si>
    <t>上年结转</t>
  </si>
  <si>
    <t>结转下年</t>
  </si>
  <si>
    <t>收   入   总    计</t>
  </si>
  <si>
    <t>支    出    总    计</t>
  </si>
  <si>
    <t>附件1-2</t>
  </si>
  <si>
    <t>2020年北京市门头沟区城市管理委员会收入总体情况表</t>
  </si>
  <si>
    <t>项                    目</t>
  </si>
  <si>
    <r>
      <t xml:space="preserve"> </t>
    </r>
    <r>
      <rPr>
        <sz val="11"/>
        <color indexed="8"/>
        <rFont val="宋体"/>
        <family val="0"/>
      </rPr>
      <t xml:space="preserve"> </t>
    </r>
    <r>
      <rPr>
        <sz val="11"/>
        <color indexed="8"/>
        <rFont val="宋体"/>
        <family val="0"/>
      </rPr>
      <t>一、财政拨款</t>
    </r>
  </si>
  <si>
    <r>
      <t xml:space="preserve"> </t>
    </r>
    <r>
      <rPr>
        <sz val="11"/>
        <color indexed="8"/>
        <rFont val="宋体"/>
        <family val="0"/>
      </rPr>
      <t xml:space="preserve"> </t>
    </r>
    <r>
      <rPr>
        <sz val="11"/>
        <color indexed="8"/>
        <rFont val="宋体"/>
        <family val="0"/>
      </rPr>
      <t>其中：一般公共预算收入</t>
    </r>
  </si>
  <si>
    <r>
      <t xml:space="preserve">   </t>
    </r>
    <r>
      <rPr>
        <sz val="11"/>
        <color indexed="8"/>
        <rFont val="宋体"/>
        <family val="0"/>
      </rPr>
      <t xml:space="preserve">  </t>
    </r>
    <r>
      <rPr>
        <sz val="11"/>
        <color indexed="8"/>
        <rFont val="宋体"/>
        <family val="0"/>
      </rPr>
      <t xml:space="preserve">   政府性基金预算收入</t>
    </r>
  </si>
  <si>
    <r>
      <t xml:space="preserve">   </t>
    </r>
    <r>
      <rPr>
        <sz val="11"/>
        <color indexed="8"/>
        <rFont val="宋体"/>
        <family val="0"/>
      </rPr>
      <t xml:space="preserve">  </t>
    </r>
    <r>
      <rPr>
        <sz val="11"/>
        <color indexed="8"/>
        <rFont val="宋体"/>
        <family val="0"/>
      </rPr>
      <t xml:space="preserve">   国有资本经营预算收入</t>
    </r>
  </si>
  <si>
    <r>
      <t xml:space="preserve"> </t>
    </r>
    <r>
      <rPr>
        <sz val="11"/>
        <color indexed="8"/>
        <rFont val="宋体"/>
        <family val="0"/>
      </rPr>
      <t xml:space="preserve"> </t>
    </r>
    <r>
      <rPr>
        <sz val="11"/>
        <color indexed="8"/>
        <rFont val="宋体"/>
        <family val="0"/>
      </rPr>
      <t>二、纳入财政专户管理的事业收入</t>
    </r>
  </si>
  <si>
    <r>
      <t xml:space="preserve"> </t>
    </r>
    <r>
      <rPr>
        <sz val="11"/>
        <color indexed="8"/>
        <rFont val="宋体"/>
        <family val="0"/>
      </rPr>
      <t xml:space="preserve"> </t>
    </r>
    <r>
      <rPr>
        <sz val="11"/>
        <color indexed="8"/>
        <rFont val="宋体"/>
        <family val="0"/>
      </rPr>
      <t>三、上级补助收入</t>
    </r>
  </si>
  <si>
    <r>
      <t xml:space="preserve"> </t>
    </r>
    <r>
      <rPr>
        <sz val="11"/>
        <color indexed="8"/>
        <rFont val="宋体"/>
        <family val="0"/>
      </rPr>
      <t xml:space="preserve"> </t>
    </r>
    <r>
      <rPr>
        <sz val="11"/>
        <color indexed="8"/>
        <rFont val="宋体"/>
        <family val="0"/>
      </rPr>
      <t>四、事业收入（不含专户管理的事业收入）</t>
    </r>
  </si>
  <si>
    <t>0.00</t>
  </si>
  <si>
    <r>
      <t xml:space="preserve"> </t>
    </r>
    <r>
      <rPr>
        <sz val="11"/>
        <color indexed="8"/>
        <rFont val="宋体"/>
        <family val="0"/>
      </rPr>
      <t xml:space="preserve"> </t>
    </r>
    <r>
      <rPr>
        <sz val="11"/>
        <color indexed="8"/>
        <rFont val="宋体"/>
        <family val="0"/>
      </rPr>
      <t>五、事业单位经营收入</t>
    </r>
  </si>
  <si>
    <r>
      <t xml:space="preserve"> </t>
    </r>
    <r>
      <rPr>
        <sz val="11"/>
        <color indexed="8"/>
        <rFont val="宋体"/>
        <family val="0"/>
      </rPr>
      <t xml:space="preserve"> </t>
    </r>
    <r>
      <rPr>
        <sz val="11"/>
        <color indexed="8"/>
        <rFont val="宋体"/>
        <family val="0"/>
      </rPr>
      <t>六、附属单位上缴收入</t>
    </r>
  </si>
  <si>
    <r>
      <t xml:space="preserve"> </t>
    </r>
    <r>
      <rPr>
        <sz val="11"/>
        <color indexed="8"/>
        <rFont val="宋体"/>
        <family val="0"/>
      </rPr>
      <t xml:space="preserve"> </t>
    </r>
    <r>
      <rPr>
        <sz val="11"/>
        <color indexed="8"/>
        <rFont val="宋体"/>
        <family val="0"/>
      </rPr>
      <t>七、其他收入</t>
    </r>
  </si>
  <si>
    <t>附件1-3</t>
  </si>
  <si>
    <t>2020年北京市门头沟区城市管理委员会支出总体情况表</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</si>
  <si>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</si>
  <si>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</si>
  <si>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</si>
  <si>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</si>
  <si>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</si>
  <si>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</si>
  <si>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</si>
  <si>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</si>
  <si>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</si>
  <si>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</si>
  <si>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</si>
  <si>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</si>
  <si>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</si>
  <si>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</si>
  <si>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</si>
  <si>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</si>
  <si>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</si>
  <si>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</si>
  <si>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</si>
  <si>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</si>
  <si>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</si>
  <si>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</si>
  <si>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</si>
  <si>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</si>
  <si>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</si>
  <si>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</si>
  <si>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</si>
  <si>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</si>
  <si>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</si>
  <si>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</si>
  <si>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</si>
  <si>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2020年北京市门头沟区城市管理委员会财政拨款收支总体情况表</t>
  </si>
  <si>
    <t>支                    出</t>
  </si>
  <si>
    <t>收入来源性质</t>
  </si>
  <si>
    <t>收入金额</t>
  </si>
  <si>
    <t>科目编码</t>
  </si>
  <si>
    <t>科目名称</t>
  </si>
  <si>
    <t>支出合计</t>
  </si>
  <si>
    <t>按支出内容分</t>
  </si>
  <si>
    <t>按照资金性质分</t>
  </si>
  <si>
    <t>类</t>
  </si>
  <si>
    <t>款</t>
  </si>
  <si>
    <t>项</t>
  </si>
  <si>
    <t>基本支出</t>
  </si>
  <si>
    <t>项目支出</t>
  </si>
  <si>
    <t>一般公共预算支出</t>
  </si>
  <si>
    <t>政府性基金预算支出</t>
  </si>
  <si>
    <t>国有资本经营预算支出</t>
  </si>
  <si>
    <t>财政拨款收入  合计</t>
  </si>
  <si>
    <t/>
  </si>
  <si>
    <t>其中：一般公共预算收入</t>
  </si>
  <si>
    <t>201</t>
  </si>
  <si>
    <t xml:space="preserve">      政府性基金预算收入</t>
  </si>
  <si>
    <t>03</t>
  </si>
  <si>
    <t xml:space="preserve">      国有资本经营预算收入</t>
  </si>
  <si>
    <t>50</t>
  </si>
  <si>
    <t>事业运行</t>
  </si>
  <si>
    <t>99</t>
  </si>
  <si>
    <t>其他一般公共服务支出</t>
  </si>
  <si>
    <t>208</t>
  </si>
  <si>
    <t>05</t>
  </si>
  <si>
    <t>01</t>
  </si>
  <si>
    <t>行政单位离退休</t>
  </si>
  <si>
    <t>02</t>
  </si>
  <si>
    <t>事业单位离退休</t>
  </si>
  <si>
    <t>211</t>
  </si>
  <si>
    <t>大气</t>
  </si>
  <si>
    <t>10</t>
  </si>
  <si>
    <t>能源节约利用</t>
  </si>
  <si>
    <t>212</t>
  </si>
  <si>
    <t>行政运行</t>
  </si>
  <si>
    <t>一般行政管理事务</t>
  </si>
  <si>
    <t>其他城乡社区管理事务支出</t>
  </si>
  <si>
    <t>其他城乡社区公共设施支出</t>
  </si>
  <si>
    <t>城乡社区环境卫生</t>
  </si>
  <si>
    <t>08</t>
  </si>
  <si>
    <t>征地和拆迁补偿支出</t>
  </si>
  <si>
    <t>城市建设支出</t>
  </si>
  <si>
    <t>13</t>
  </si>
  <si>
    <t>城市公共设施</t>
  </si>
  <si>
    <t>城市环境卫生</t>
  </si>
  <si>
    <t>其他城乡社区支出</t>
  </si>
  <si>
    <t>附件2-2</t>
  </si>
  <si>
    <t>2020年北京市门头沟区城市管理委员会一般公共预算支出情况表</t>
  </si>
  <si>
    <t>　03</t>
  </si>
  <si>
    <t>　　50</t>
  </si>
  <si>
    <t>　　　201</t>
  </si>
  <si>
    <t>　　　03</t>
  </si>
  <si>
    <t>　　　50</t>
  </si>
  <si>
    <t>　99</t>
  </si>
  <si>
    <t>　　99</t>
  </si>
  <si>
    <t>　　　99</t>
  </si>
  <si>
    <t>　05</t>
  </si>
  <si>
    <t>　　01</t>
  </si>
  <si>
    <t>　　　208</t>
  </si>
  <si>
    <t>　　　05</t>
  </si>
  <si>
    <t>　　　01</t>
  </si>
  <si>
    <t>　　02</t>
  </si>
  <si>
    <t>　　　02</t>
  </si>
  <si>
    <t>　　　211</t>
  </si>
  <si>
    <t>　10</t>
  </si>
  <si>
    <t>　　　10</t>
  </si>
  <si>
    <t>　01</t>
  </si>
  <si>
    <t>　　　212</t>
  </si>
  <si>
    <r>
      <t>附件2-</t>
    </r>
    <r>
      <rPr>
        <sz val="10"/>
        <rFont val="宋体"/>
        <family val="0"/>
      </rPr>
      <t>3</t>
    </r>
  </si>
  <si>
    <t>2020年北京市门头沟区城市管理委员会一般公共预算基本支出情况表</t>
  </si>
  <si>
    <t>单位:元</t>
  </si>
  <si>
    <t>项目类别</t>
  </si>
  <si>
    <t>经济分类科目</t>
  </si>
  <si>
    <t>科目代码</t>
  </si>
  <si>
    <t>合计</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</si>
  <si>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</si>
  <si>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</si>
  <si>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</si>
  <si>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</si>
  <si>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</si>
  <si>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</si>
  <si>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</si>
  <si>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</si>
  <si>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</si>
  <si>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</si>
  <si>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</si>
  <si>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</si>
  <si>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</si>
  <si>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</si>
  <si>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</si>
  <si>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</si>
  <si>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</si>
  <si>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</si>
  <si>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</si>
  <si>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</si>
  <si>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</si>
  <si>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</si>
  <si>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</si>
  <si>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</si>
  <si>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</si>
  <si>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</si>
  <si>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</si>
  <si>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</si>
  <si>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</si>
  <si>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</si>
  <si>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</si>
  <si>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</si>
  <si>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</si>
  <si>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</si>
  <si>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</si>
  <si>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</si>
  <si>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</si>
  <si>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</si>
  <si>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</si>
  <si>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</si>
  <si>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</si>
  <si>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</si>
  <si>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</si>
  <si>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</si>
  <si>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</si>
  <si>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</si>
  <si>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</si>
  <si>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</si>
  <si>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</si>
  <si>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</si>
  <si>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</si>
  <si>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</si>
  <si>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</si>
  <si>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</si>
  <si>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303</t>
  </si>
  <si>
    <t>对个人和家庭的补助</t>
  </si>
  <si>
    <t>　30301</t>
  </si>
  <si>
    <t>　离休费</t>
  </si>
  <si>
    <t>　30302</t>
  </si>
  <si>
    <t>　退休费</t>
  </si>
  <si>
    <t>　30307</t>
  </si>
  <si>
    <t>　医疗费补助</t>
  </si>
  <si>
    <t>　30399</t>
  </si>
  <si>
    <t>　其他对个人和家庭的补助支出</t>
  </si>
  <si>
    <t>附件2-4</t>
  </si>
  <si>
    <t>2020年北京市门头沟区城市管理委员会一般公共预算项目支出情况表</t>
  </si>
  <si>
    <t>[2010]项目支出</t>
  </si>
  <si>
    <t>　30206</t>
  </si>
  <si>
    <t>　电费</t>
  </si>
  <si>
    <t>　30218</t>
  </si>
  <si>
    <t>　专用材料费</t>
  </si>
  <si>
    <t>　30225</t>
  </si>
  <si>
    <t>　专用燃料费</t>
  </si>
  <si>
    <t>　30226</t>
  </si>
  <si>
    <t>　劳务费</t>
  </si>
  <si>
    <t>　30227</t>
  </si>
  <si>
    <t>　委托业务费</t>
  </si>
  <si>
    <t>309</t>
  </si>
  <si>
    <t>资本性支出(基本建设)</t>
  </si>
  <si>
    <t>　30905</t>
  </si>
  <si>
    <t>　基础设施建设</t>
  </si>
  <si>
    <t>　30999</t>
  </si>
  <si>
    <t>　其他基本建设支出</t>
  </si>
  <si>
    <t>310</t>
  </si>
  <si>
    <t>其他资本性支出</t>
  </si>
  <si>
    <t>　31005</t>
  </si>
  <si>
    <t>　31099</t>
  </si>
  <si>
    <t>　其他资本性支出</t>
  </si>
  <si>
    <t>399</t>
  </si>
  <si>
    <t>其他支出</t>
  </si>
  <si>
    <t>　39999</t>
  </si>
  <si>
    <t>　其他支出</t>
  </si>
  <si>
    <t>附件2-5</t>
  </si>
  <si>
    <t>2020年北京市门头沟区城市管理委员会“三公经费”财政拨款情况表</t>
  </si>
  <si>
    <t>项目名称</t>
  </si>
  <si>
    <r>
      <t>20</t>
    </r>
    <r>
      <rPr>
        <sz val="11"/>
        <color indexed="8"/>
        <rFont val="宋体"/>
        <family val="0"/>
      </rPr>
      <t>20</t>
    </r>
    <r>
      <rPr>
        <sz val="11"/>
        <color indexed="8"/>
        <rFont val="宋体"/>
        <family val="0"/>
      </rPr>
      <t>年</t>
    </r>
  </si>
  <si>
    <r>
      <t>201</t>
    </r>
    <r>
      <rPr>
        <sz val="11"/>
        <color indexed="8"/>
        <rFont val="宋体"/>
        <family val="0"/>
      </rPr>
      <t>9</t>
    </r>
    <r>
      <rPr>
        <sz val="11"/>
        <color indexed="8"/>
        <rFont val="宋体"/>
        <family val="0"/>
      </rPr>
      <t>年</t>
    </r>
  </si>
  <si>
    <t>增减额</t>
  </si>
  <si>
    <t>“三公”经费财政拨款         预算总额</t>
  </si>
  <si>
    <t>因公出国（境）费用</t>
  </si>
  <si>
    <t>公务接待费</t>
  </si>
  <si>
    <t>公务用车购置费</t>
  </si>
  <si>
    <t>公务用车运行费</t>
  </si>
  <si>
    <t>附件2-6</t>
  </si>
  <si>
    <t>2020年北京市门头沟区城市管理委员会政府性基金预算支出情况表</t>
  </si>
  <si>
    <t>其中:区本级财力支出</t>
  </si>
  <si>
    <t>市专项转移支付支出</t>
  </si>
  <si>
    <t>　08</t>
  </si>
  <si>
    <t>　　　08</t>
  </si>
  <si>
    <t>　　03</t>
  </si>
  <si>
    <t>　13</t>
  </si>
  <si>
    <t>　　　13</t>
  </si>
  <si>
    <t>附件2-7</t>
  </si>
  <si>
    <t>2020年北京市门头沟区城市管理委员会国有资本经营预算支出情况表</t>
  </si>
  <si>
    <t>附件2-8</t>
  </si>
  <si>
    <t>2020年北京市门头沟区城市管理委员会政府采购预算支出情况表</t>
  </si>
  <si>
    <t>序号</t>
  </si>
  <si>
    <t>资金来源</t>
  </si>
  <si>
    <t>政府采购项目小计</t>
  </si>
  <si>
    <t>一般公共预算</t>
  </si>
  <si>
    <t>政府性基金</t>
  </si>
  <si>
    <t>2019年门城地区公园、绿地有路无灯工程30%</t>
  </si>
  <si>
    <t>区级预算资金</t>
  </si>
  <si>
    <t>2018门城主要大街路灯升级改造工程</t>
  </si>
  <si>
    <t>2018路灯节能改造工程一期</t>
  </si>
  <si>
    <t>2018北京市门头沟区完善居民出行便利（城市照明提升工程）</t>
  </si>
  <si>
    <t>2018年公园、绿地景观照明应急处理修复工程</t>
  </si>
  <si>
    <t>交通科技设备工程</t>
  </si>
  <si>
    <t>城子大街市级达标道路工程</t>
  </si>
  <si>
    <t>门头沟紫金新园南侧停车场项目</t>
  </si>
  <si>
    <t>2018年路灯及景观灯应急修复工程</t>
  </si>
  <si>
    <t>永定镇32039部队道路工程</t>
  </si>
  <si>
    <t>焦家坡垃圾综合处理厂供水、供电、供气、填埋区整治外围配套——区垃圾无害化处理中心堆体治理项目</t>
  </si>
  <si>
    <t>2018公园绿地景观灯大修</t>
  </si>
  <si>
    <t>开墙打洞及环境整治示范街整治提升工程</t>
  </si>
  <si>
    <t>2019年门城地区有路无灯及路灯升级改造项目资金50%</t>
  </si>
  <si>
    <t>2018北京市门头沟区景观大道（滨河路至阜石路辅线段）交通疏堵工程项目（质保金）</t>
  </si>
  <si>
    <t>道路尘土残存量监测项目</t>
  </si>
  <si>
    <t>办公楼运行费（水、电、物业、保洁）</t>
  </si>
  <si>
    <t>北京市门头沟区市政景观灯大修工程（2018年）</t>
  </si>
  <si>
    <t>门头沟新城曹各庄桥户营C地块市政配套工程（一期）及（二期）-路灯电源工程70%</t>
  </si>
  <si>
    <t>2020年聘请专业队伍实施环境建设检查项目</t>
  </si>
  <si>
    <t>70周年国庆夜景照明工程二期</t>
  </si>
  <si>
    <t>2020年门头沟区城乡环境建设资金</t>
  </si>
  <si>
    <t>2020年门头沟城区市政道路行道树及边角地绿化养护</t>
  </si>
  <si>
    <t>三石路（一标、二标）、石龙一期景观提升2019年防寒费用</t>
  </si>
  <si>
    <t>城市市政道路、桥梁及附属设施养护维修项目</t>
  </si>
  <si>
    <t>银华南路道路工程-路灯电源工程70%</t>
  </si>
  <si>
    <t>门头沟区永定镇冯村、何各庄地区A地块市政配套工程-路灯电源工程70%</t>
  </si>
  <si>
    <t>2020年门城地区主要大街景观灯修复工程</t>
  </si>
  <si>
    <t>门头沟新城泰安路改造工程-路灯电源工程70%</t>
  </si>
  <si>
    <t>银辉北路道路工程-路灯电源工程70%</t>
  </si>
  <si>
    <t>2020年燃气安全行业检查专项经费项目</t>
  </si>
  <si>
    <t>门头沟新城何各庄中街（石龙西路~莲石湖西路西延）道路工程-路灯电源工程70%</t>
  </si>
  <si>
    <t>2020畅通工程（为民办实事项目）</t>
  </si>
  <si>
    <t>门头沟采空棚户区市政配套三期工程-路灯电源工程70%</t>
  </si>
  <si>
    <t>渗沥液处理站托管运行</t>
  </si>
  <si>
    <t>专用材料费（除臭剂采购）</t>
  </si>
  <si>
    <t>附件2-9</t>
  </si>
  <si>
    <t>2020年北京市门头沟区城市管理委员会政府购买服务预算支出情况表</t>
  </si>
  <si>
    <t>购买服务目录</t>
  </si>
  <si>
    <t>政府购买服务一级目录</t>
  </si>
  <si>
    <t>政府购买服务二级目录</t>
  </si>
  <si>
    <t>政府购买服务三级目录</t>
  </si>
  <si>
    <t>内容</t>
  </si>
  <si>
    <t>金额</t>
  </si>
  <si>
    <t>2020年门头沟区电力行业安全生产检查项目</t>
  </si>
  <si>
    <t>北京市门头沟区城市管理委员会政府购买服务指导性目录</t>
  </si>
  <si>
    <t>政府履职所需辅助性服务</t>
  </si>
  <si>
    <t>监督检查</t>
  </si>
  <si>
    <t>电力煤炭行业监督检查</t>
  </si>
  <si>
    <t>电力行业安全监督检查</t>
  </si>
  <si>
    <t>诉讼代理费及赔偿费用</t>
  </si>
  <si>
    <t>法律服务</t>
  </si>
  <si>
    <t>法律诉讼代理服务</t>
  </si>
  <si>
    <t>聘请律师诉讼代理费用</t>
  </si>
  <si>
    <r>
      <t>附件2-</t>
    </r>
    <r>
      <rPr>
        <sz val="10"/>
        <rFont val="宋体"/>
        <family val="0"/>
      </rPr>
      <t>10</t>
    </r>
  </si>
  <si>
    <t>2020年门头沟区城市管理委员会项目支出绩效目标明细表</t>
  </si>
  <si>
    <t>项目绩效目标</t>
  </si>
  <si>
    <t>区级资金</t>
  </si>
  <si>
    <t>为巩固疏解整治促提升工作成果，提升大峪二小路、月季园东里路、桥东街路、紫金北路、高家园路景观水平，更换行道树，补植绿化植被、规范广告牌匾、粉饰大峪二小6栋楼外立面、铺装等。</t>
  </si>
  <si>
    <t>渗沥液污水收集池工程</t>
  </si>
  <si>
    <t>确保环境保护达标运行、确保中心正常运行</t>
  </si>
  <si>
    <t>76号院租赁费</t>
  </si>
  <si>
    <t>及时支付业永安煤炭销售公司房屋及土地租赁费用。</t>
  </si>
  <si>
    <t>区垃圾无害化处理中心设施水、电费</t>
  </si>
  <si>
    <t>设施电费：渗沥液处理站用电量约为2500千瓦时/日，年总用电量为91.25万千瓦时，中心2009年建设沼气发电系统，年发电量为18.25万千瓦时，沼气发电用于供给渗沥液处理站设施用电，差额补给动力电年用电量73万千瓦时由国家电网供给，电费单价约为1.2元，预计年用电约87.6万元。除臭系统用电量每日为6.6千瓦时，全年1584千瓦时，费用为0.19万元。渗沥液调节池用电量每日为300千万时，年费用计14.235万共计100万元。</t>
  </si>
  <si>
    <t>门城地区城市景观提升二期工程</t>
  </si>
  <si>
    <t>为提升我区门城地区景观整体水平，对大峪南路、新桥南大街段绿化植被、步道、广告牌匾、外立面、公共服务设施等进行整体提升，全面提升我区环境建设水平。</t>
  </si>
  <si>
    <t>履行环境保护义务,渗沥液处理站有效运行</t>
  </si>
  <si>
    <t>沼气利用及除臭系统维护</t>
  </si>
  <si>
    <t>履行环境保护义务,控制空气质量,确保沼气利用及填埋区安全</t>
  </si>
  <si>
    <t>填埋场基础设施维护</t>
  </si>
  <si>
    <t>确保中心正常运行。</t>
  </si>
  <si>
    <t>渗沥液处理站彩钢板房更换</t>
  </si>
  <si>
    <t>确保防火安全。</t>
  </si>
  <si>
    <t>供暖锅炉维修</t>
  </si>
  <si>
    <t>确保中心冬季正常运行</t>
  </si>
  <si>
    <t>石龙经济开发区城市景观提升三期工程</t>
  </si>
  <si>
    <t>为提升我区石龙经济开发区景观整体水平，对莲石湖西路、创客公园、石龙广场绿化植被、步道、外立面、公共服务设施等进行整体提升，全面提升我区环境建设水平。</t>
  </si>
  <si>
    <t>按照合同要求，该项目已完工，准备支付剩余资金</t>
  </si>
  <si>
    <t>2019石门营河道景观栏杆修复工程（尾款）</t>
  </si>
  <si>
    <t>消除道路附属设施安全隐患问题，优化环境，提高居民生活质量，增进居民健康水平，促进周边地区经济发展的需要。</t>
  </si>
  <si>
    <t>S1线门头沟段城市景观提升工程</t>
  </si>
  <si>
    <t>为提升S1线景观整体水平，对S1线沿线绿化植被、公共服务设施等进行整体提升，增加供群众休闲的街角绿地，全面提升我区环境建设水平。</t>
  </si>
  <si>
    <t>热线电话服务费</t>
  </si>
  <si>
    <t>确保12345服务热线正常运行，为市民提供高效、便捷服务。</t>
  </si>
  <si>
    <t>滨河路西段市级达标道路工程</t>
  </si>
  <si>
    <t>为提升我区景观整体水平，对滨河世纪广场公园、永定河公园及水闸西路建身公园院内的绿化工程、庭院工程进行景观提升，全面提升我区环境建设水平。</t>
  </si>
  <si>
    <t>沼气托管费</t>
  </si>
  <si>
    <t>确保沼气收集系统完好</t>
  </si>
  <si>
    <t>2018北京市门头沟区完善居民出行便利（城市照明提升工程）质保金</t>
  </si>
  <si>
    <t>按照合同要求，已完工，准备支付剩余资金</t>
  </si>
  <si>
    <t>深入落实生态涵养发展区功能定位，着力加强城乡管理保障和改善，解决一批群众最关心的“惠民利民”工程，为建设一个秩序井然、环境优美、社会和谐、城景相融、山水环绕、休闲宜居的美好门头沟做出贡献。</t>
  </si>
  <si>
    <t>提升我区景观整体水平，三石路城市景观提升一期工程一标段、三石路城市景观提升一期工程二标段、石龙经济开发区城市景观提升一期工程，中央隔离带、机非隔离带绿化范围内色带（大叶黄杨、金叶女贞等）及玉兰、樱花、紫薇的冬季（2019年9月--2019年12月）防寒安装、春季拆除及浇冻水。</t>
  </si>
  <si>
    <t>2019公交港湾项目（尾款）</t>
  </si>
  <si>
    <t>改善百姓候车环境，倡导绿色出行。消除公交车及候车居民安全隐患，缓解交通拥堵情况。</t>
  </si>
  <si>
    <t>按照合同要求，该项目目前已完工，准备支付剩余资金</t>
  </si>
  <si>
    <t>通过检查考核及对脏乱点进行媒体曝光，逐渐提升我区整体环境建设水平。</t>
  </si>
  <si>
    <t>专业材料费</t>
  </si>
  <si>
    <t>对中心厂区4-11月进行灭蝇及除臭作业，确保中心空气质量达标，防止蚊蝇滋生，白色污染防治</t>
  </si>
  <si>
    <t>为提升我区景观整体水平，对城子大街（南接新桥大街、北至水闸公路桥）及两侧环境改造，检察院内绿化及院外北侧和东侧绿化，二标体育场及影剧院西立面改造工程，全面提升我区环境建设水平。</t>
  </si>
  <si>
    <t>区垃圾无害化处理中心办公取暖费</t>
  </si>
  <si>
    <t>确保中心正常作业</t>
  </si>
  <si>
    <t>2020 年聘请专业队伍实施环境满意度调查项目</t>
  </si>
  <si>
    <t>建全完善城乡环境问题发现机制、督办机制和落实机制，全面提升市民环境满意度，有针对性的改善我区城市环境面貌。</t>
  </si>
  <si>
    <t>小园地块泵房人员工资</t>
  </si>
  <si>
    <t>确保中心正常供水</t>
  </si>
  <si>
    <t>三石路（一标、二标）、石龙一期景观提升养护费用</t>
  </si>
  <si>
    <t>提升我区景观整体水平，对所属道路范围内的中央隔离带、机非隔离带绿化范围内色带（大叶黄杨、金叶女贞等）及玉兰、樱花、紫薇的冬季防寒安装、春季拆除及浇冻水工作。</t>
  </si>
  <si>
    <t>环境监测及信息公开、在线监测维护</t>
  </si>
  <si>
    <t>监测项目为文件中要求污水处理、厂界空气质量、厂界噪声，要求每日网上公开监测信息。</t>
  </si>
  <si>
    <t>区垃圾无害化处理中心作业机械费</t>
  </si>
  <si>
    <t>留必要的3台机械（推土机、压实机、铲车、），日常保养费、燃料费及修理费</t>
  </si>
  <si>
    <t>长安街西延门头沟段景观灯外接电源安装工程</t>
  </si>
  <si>
    <t>为提升门头沟区城市景观水平，按照2018年9月29日主任办公会会议要求，拟对长安街西延门头沟段道路两侧实施电力报装工程，确保景观灯正常使用。</t>
  </si>
  <si>
    <t>滨河西区避风阁、月季园东里门窗整治工程</t>
  </si>
  <si>
    <t>为巩固疏解整治促提升工作成果，提升月季园地区、滨河西区景观水平，更换月季园地区门窗，拆除滨河西区违规避风阁及广告牌匾，并进行提升改造。</t>
  </si>
  <si>
    <t>渗沥液调节池除臭系统运行</t>
  </si>
  <si>
    <t>履行环境保护义务,控制空气质量</t>
  </si>
  <si>
    <t>垃圾膜维护</t>
  </si>
  <si>
    <t>履行环境保护义务,减少渗沥液产生，杜绝蚊蝇滋生</t>
  </si>
  <si>
    <t>公共建筑热计量改造项目结算资金</t>
  </si>
  <si>
    <t>为保障公共建筑供热稳定，提高节能降耗水平，实际改造行政事业单位52个，共安装热计量设施86处，实现供热稳定、节能降耗。</t>
  </si>
  <si>
    <t>农村垃圾分类项目尾款支付项目</t>
  </si>
  <si>
    <t>推进农村生活垃圾工作有效开展，推进农村地区垃圾减量化、资源化工作，提升我区垃圾减量化、资源化水平，促进城乡统筹和区域和谐发展。</t>
  </si>
  <si>
    <t>东辛房称重计量精细化垃圾分类管理系统平台维护费项目</t>
  </si>
  <si>
    <t>维护东辛房全流程精细化垃圾分类管理系统正常使用</t>
  </si>
  <si>
    <t>城管通通信运行服务项目</t>
  </si>
  <si>
    <t>保障城管通设备正常运行，提高工作效率。</t>
  </si>
  <si>
    <t>公共服务设施二维码设置工程</t>
  </si>
  <si>
    <t>按照北京市城市管理委工作要求，对西长安街沿线、门城地区等主要大街进行二维码设置，对新建商圈门前三包二维码进行设置。</t>
  </si>
  <si>
    <t>2020年门头沟区市政基础设施（电力）工程质量监督检查项目</t>
  </si>
  <si>
    <t>通过对门头沟区市政基础设施（电力）工程质量监督检查，加强行业管理，提高电力建设工程质量，通过质量监督检查及时发现工程质量隐患，并督促尽快进行整改，防止出现质量安全事故。</t>
  </si>
  <si>
    <t>确保区垃圾无害化处理中心堆体稳定、配合焦家坡综合处理厂</t>
  </si>
  <si>
    <t>既有居住热计量改造项目结算资金</t>
  </si>
  <si>
    <t>为保障既有居住建筑供热稳定，提高节能降耗水平，完成我市既有居住热计量改造任务，我区任务80万平米。</t>
  </si>
  <si>
    <t>为民服务信息平台运维项目</t>
  </si>
  <si>
    <t>保障为民服务信息平台网络信息安全，平台建设平稳运行。</t>
  </si>
  <si>
    <t>城管委城市管理信息系统运维项目</t>
  </si>
  <si>
    <t>确保门头沟区城市管理信息系统安全平稳运行。</t>
  </si>
  <si>
    <t>污水提升泵井应急工程</t>
  </si>
  <si>
    <t>确保区垃圾无害化处理中心达标运行</t>
  </si>
  <si>
    <t>购买第三方专业检查经费项目</t>
  </si>
  <si>
    <t>城市市容环卫工作作为门头沟区“创城”工作中的重要内容，区城管委积极组织开展工作，出台包括《门头沟区农村地区生活垃圾分类与资源化利用示范区创建三年行动计划（2017—2019年）》、《关于全面推进生活垃圾强制分类和示范片区创建工作的通知》、《门头沟区2018年垃圾分类示范片区创建工作推进方案》、《门头沟区再生资源回收体系建设实施方案》等相关文件。为贯彻文件要求，将垃圾分类与环境卫生提升工作落到实处，区城管委拟聘请第三方机构，对市容环卫工作各项内容进行第三方监督检查，并将检查结果纳入环境办考评体系，全面提高全区固废、环境卫生及渣土管理水平。</t>
  </si>
  <si>
    <t>绩效目标为：通过每月对监测结果进行排名及通报，要求相关单位查明原因，加强源头管控，确保问题及时整改，有效提高我区道路清扫保洁作业水平。</t>
  </si>
  <si>
    <t>印制环卫运输记录单</t>
  </si>
  <si>
    <t xml:space="preserve">绩效目标为：通过规范使用环卫运输记录单，为市级生活垃圾处理调控核算平台提供准确垃圾量数据。
</t>
  </si>
  <si>
    <t>2020年市对区锅炉房燃料供热补贴（市级资金）</t>
  </si>
  <si>
    <t>确保门头沟区居民冬季按时稳定采暖和供热企业（单位）的安全运行，缓解供热企业（单位）因燃料价格上涨对供热企业（单位）造成的亏损。</t>
  </si>
  <si>
    <t>2020年垃圾粪便处理设施环境监测项目</t>
  </si>
  <si>
    <t>绩效目标为：通过每季度对垃圾粪便处理设施进行监测，准确、及时、全面地反映环境质量现状及发展趋势，为环境管理、污染源控制、环境规划提供科学依据。</t>
  </si>
  <si>
    <t>门头沟区专职网格化城市管理监督员项目</t>
  </si>
  <si>
    <t>精简区级网格监督员队伍，强化区级监督指导职能，推进管理重心下移，以网格化城市管理工作为抓手提升城市精细化服务管理水平。</t>
  </si>
  <si>
    <t>区垃圾无害化处理中心渗沥液处理站变电器维修</t>
  </si>
  <si>
    <t>确保区垃圾无害化处理中心渗沥液处理站正常运行</t>
  </si>
  <si>
    <t>城市管理网格化分中心系统建设项目</t>
  </si>
  <si>
    <t>1.紧密结合《（郊区）2019年网格化城市管理专项考核评分表》中相关工作要求，落实城市管理网格化标准业务处置流程，实现门头沟区城市管理网格全覆盖，着力打造综合考评体系，实现城市管理各类案件的智能统计；
2.实现镇街案件的内部案件处置及管理，打通镇街内部科室案件流转、信息互通、以及疑难案件的联合办理；
3.实现镇街体系内，强化分中心对网格巡查员的统一调度和管理。</t>
  </si>
  <si>
    <t>区垃圾无害化处理中心原渗沥液调节池修复工程</t>
  </si>
  <si>
    <t>2017年区垃圾无害化处理中心渗沥液处理站升级改造项目，2020年应付质保金29.86万元</t>
  </si>
  <si>
    <t>完工项目</t>
  </si>
  <si>
    <t>完成工程结决算审计工作及时支付工程款、二类费。</t>
  </si>
  <si>
    <t>2020年渣土管理信息费</t>
  </si>
  <si>
    <t>拟安排资金预计于2020年1月缴纳北京市建筑垃圾运输车辆管理系统移动端信息费</t>
  </si>
  <si>
    <t>一是满足市交管局对交通工程的要求，二是完善交通设施，利用科技设施进行交通情况监控及执法，便于及时处置紧急事故，保障道路通达性.</t>
  </si>
  <si>
    <t>征地</t>
  </si>
  <si>
    <t>完成曹各庄a、金沙街、黑山大街二期、滨河路南延二期、东辛房东街项目的征地及划拨手续，尽力推进其余征地项目的进展，尽快的完成征地手续的上报。</t>
  </si>
  <si>
    <t>70周年国庆夜景照明工程</t>
  </si>
  <si>
    <t>做好我区国庆70周年庆祝活动照明保障工作，根据区政府工作安排，拟对长安街沿线、六环路可视范围及部分重点区域建（构）筑物进行亮化，打造现代、时尚、温馨的夜间城市景观，使我区门城地区更加亮丽。</t>
  </si>
  <si>
    <t>城市市政道路、桥梁检测费用</t>
  </si>
  <si>
    <t>确保市政设施良好运行，消除安全隐患问题，保障市民安全通畅通行。对桥梁基本情况进行及时掌握，发现问题及时处理。</t>
  </si>
  <si>
    <t>拆迁拆改项目</t>
  </si>
  <si>
    <t>黑江路道路改造工程、黑一路西延道路工程、黑山大街北延周转费、滨河路南延一期周转费、门支路周转费、葡萄嘴与石门营环岛拆改工程、长安街西延道路工程拆改、108国道工程、108国道北辅路工程拆迁费、租赁房周边市政配套工程、液压支架厂市政配套工程、阜外医院配套工程、鑫华园共有产权房配套工程、门头沟新城金沙街（华兴路-莲石湖西路西延）道路工程、门头沟新城曹各庄路（三石路-金沙街）道路工程、石龙路（三石路-新38路）道路工程、门头沟新城玉带街（西苑路－银辉路）道路工程、五里坨西一路道路工程、门头沟新城银盛路（金沙街-河堤路）道路工程、门头沟迎宾大街（龙林路-华兴路）道路工程、门头沟新城西苑路升级改造（葡山路-108国道）道路工程、门头沟新城华兴路（新城大街-玉带街）道路工程、门头沟龙阳路</t>
  </si>
  <si>
    <t>确保车辆行人夜间安全出行，提升城区交通运行状况，美化环境，提高市政设施服务水平，实施本次箱变及电源工程。</t>
  </si>
  <si>
    <t>2020年市对区民用液化石油气补贴（市级资金）</t>
  </si>
  <si>
    <t>为保证送气下乡及平价气正常运行，百姓安全用气</t>
  </si>
  <si>
    <t>2020年送气下乡换瓶站修缮费用保质金项目</t>
  </si>
  <si>
    <t>为保障我区送气下乡工作顺利开展，换瓶站正常运营。</t>
  </si>
  <si>
    <t>门城湖公园景观照明及喷泉工程</t>
  </si>
  <si>
    <t>为做好我区国庆70周年庆祝活动服务保障工作，根据区政府工作安排，拟对门城湖公园进行景观照明及喷泉工程，打造现代、时尚、温馨的夜间城市景观，使我区门城地区更加亮丽。</t>
  </si>
  <si>
    <t>S1线沿线建筑、葡山公园夜景照明亮化工程</t>
  </si>
  <si>
    <t>为提升门头沟区及S1沿线建筑夜景照明整体水平，对惠康小区、北京科技高级技术学校、三B、七地块、九地块、十地块、京师实验幼儿园、石门营新3小区、石门营A4小区、大峪中学分校以及S1线沿线两座过街天桥、葡山公园山体、恒辉写字楼、食药局办公楼、龙泉花园住宅A-B-C、过街牌楼 A-B、北京京门医院、汉庭酒店、绿岛家园、U山水写字楼，开展夜景照明设施设置工程。</t>
  </si>
  <si>
    <t>审计服务费</t>
  </si>
  <si>
    <t>规范项目工程审计工作，节约建设成本，合理控制工程造价。依法全面履行内部审计监督职责，发挥内部审计在政府日常管理和全区经济工作中的重要作用，以下属单位的财务收支及有关经济活动的真实合法效益为基础，客观反映和评价被审计单位在年度财务收支等相关方面的情况，促进单位内部控制管理、防范风险、完善单位内部治理，推动单位改革创新发展，更好发挥内部审计对经济社会建设发展的保障和促进作用。</t>
  </si>
  <si>
    <t>为保证我区燃气运行安全，有效控制我区液化气质量。</t>
  </si>
  <si>
    <t>北京市门头沟区市政市容服务中心景观布置工程</t>
  </si>
  <si>
    <t>为做好我区国庆70周年庆祝活动服务保障工作，拟对长安街及城区约10余处节点进行绿化美化、花坛摆放等环境布置和环境整治工作，使我区环境更加美好。</t>
  </si>
  <si>
    <t>2020年前期费项目</t>
  </si>
  <si>
    <t xml:space="preserve"> 及时完成相关前期工作，并按时支付费用，以确保前期各项手续正常办理，加快推进工程进度。</t>
  </si>
  <si>
    <t>2020年渣土管理工作经费</t>
  </si>
  <si>
    <t>拟安排资金预计于2020年中完成购买行政许可模板</t>
  </si>
  <si>
    <t>2020年门头沟区液化气站雷电防护工程质保金项目</t>
  </si>
  <si>
    <t>为保障我区送气下乡工作顺利开展，换瓶站正常运行，消除安全隐患</t>
  </si>
  <si>
    <t>2018年城市道路掘路恢复工程资金缺口</t>
  </si>
  <si>
    <t>保障我区城市道路良好安全运行</t>
  </si>
  <si>
    <t>门头沟城区市政道路未移交行道树补植工程（2019年）</t>
  </si>
  <si>
    <t>美化城区环境</t>
  </si>
  <si>
    <t>通过对原有道路进行改造提升，完善道路、交通附属设施，缓解城市道路拥堵情况，保障市民舒适出行条件。</t>
  </si>
  <si>
    <t>2019年公园、绿地夜景照明设施大修工程</t>
  </si>
  <si>
    <t>2019年公园、绿地夜景照明设施大修工程是对门头沟区，包括葡山公园、望楼园、迎宾公园、永定河公园、幸福广场公园、西苑公园共六处公园绿地破损金卤灯具进行更换升级，对损坏灯具进行更换。更换灯具均为led灯具，预计年节约电量40%。</t>
  </si>
  <si>
    <t>清水110k v输变电工程</t>
  </si>
  <si>
    <t>解决山区煤改电问题，提供可靠的电力支撑。</t>
  </si>
  <si>
    <t>2018年城子街道隐患点整治工程（质保金）</t>
  </si>
  <si>
    <t>确保市政设施良好运行，消除安全隐患问题，保障市民安全通畅通行。防止市政设施病害进一步发展。实施道路大修工程，其中包括路面、人行步道、交通设施等进行优化改造。通过这次修复沥青路面，步道及附属设施，更加方便市民出行，进一步缓解交通拥堵情况。</t>
  </si>
  <si>
    <t xml:space="preserve">确保市政设施良好运行，消除安全隐患问题，保障市民安全通畅通行。防止市政设施病害进一步发展。缓解交通拥堵情况。
对城市道路及附属设施病害及时修复，保持城镇道路设施功能，保证其完好和安全运行，提高服务水平。通过对市政设施的日常维护养护延长设施的使用年限。
</t>
  </si>
  <si>
    <t>2018年市政桥梁养护维修工程(尾款）</t>
  </si>
  <si>
    <t>2019年门城地区主要大街市政景观灯修复工程</t>
  </si>
  <si>
    <t>完成支付</t>
  </si>
  <si>
    <t>2019石龙西路道路大修工程（尾款）</t>
  </si>
  <si>
    <t>斋堂110kv输变电工程</t>
  </si>
  <si>
    <t>斋堂镇正在进行大规模“煤改电”，小城镇开发，急需建设110千伏电源点。实施山区煤改电。解决山区用电难得问题。</t>
  </si>
  <si>
    <t>2018年体北路道路大修工程（质保金）</t>
  </si>
  <si>
    <t>2020年门头沟区农村地区太阳能路灯养护和维修</t>
  </si>
  <si>
    <t>新农村建设基础设施服务队对我区农村地区太阳能路灯进行巡查检修工作，加强夜间巡视，发现问题及时维修，保障农村居民夜晚出行，助力我区创建文明城区工作。</t>
  </si>
  <si>
    <t>2018城子东街道路大修工程（质保金）</t>
  </si>
  <si>
    <t>景观大道绿化提升工程(2019)</t>
  </si>
  <si>
    <t>城子西街16号楼安全挡墙及环境提升工程</t>
  </si>
  <si>
    <t>保证道路安全，美化环境</t>
  </si>
  <si>
    <t>2020年城市照明设施电费</t>
  </si>
  <si>
    <t>确保照明设施稳定运行。</t>
  </si>
  <si>
    <t>合练场地平整硬化工程费用</t>
  </si>
  <si>
    <t>做好国庆阅兵保障工作</t>
  </si>
  <si>
    <t>2017年增产路大修（质保金）</t>
  </si>
  <si>
    <t>2019绮霞苑周边道路大修工程（尾款）</t>
  </si>
  <si>
    <t>通过对门头沟区电力行业开展安全检查，加强行业管理，督促企业落实安全生产主体责任和有关安全生产管理任务，帮助企业补充查找安全管理漏洞，确保电力行业安全生产形势持续稳定。</t>
  </si>
  <si>
    <t>2019城市生活环境市政设施精细化改造项目（尾款）</t>
  </si>
  <si>
    <t>解决我区城市市政设施由于管护单位不明确，管护缺失问题，完善我区城市安全设施，进一步消除城市设施安全隐患，保障市民出行便利安全。</t>
  </si>
  <si>
    <t>门头沟区“煤改电”补贴（第二笔585万）</t>
  </si>
  <si>
    <t>为保证“煤改电”低谷电价电费补贴发放的准确性和及时性，缩短资金流转周期，健全资金使用、发放、清算闭合管理回路。</t>
  </si>
  <si>
    <t>2018年公交港湾工程(质保金）</t>
  </si>
  <si>
    <t>2020年路灯、城镇太阳能灯设施养护与维护费用</t>
  </si>
  <si>
    <t>确保照明设施安全有效运行。</t>
  </si>
  <si>
    <t>2018年水厂北路道路大修工程（质保金）</t>
  </si>
  <si>
    <t>2020年城市生活环境市政设施精细化改造项目</t>
  </si>
  <si>
    <t>建设、营造美化环境。</t>
  </si>
  <si>
    <t>完成结算支付工作</t>
  </si>
  <si>
    <t>2020年景观灯养护与维护费用</t>
  </si>
  <si>
    <t>根据该项目合同，支付剩余资金</t>
  </si>
  <si>
    <t xml:space="preserve"> 潭柘寺110kv输变电工程</t>
  </si>
  <si>
    <t>解决山区“煤改电”的电源点问题，提高山区的可靠用电能力。</t>
  </si>
  <si>
    <t>2018年城市静态道路交通设施提升整治工程（质保金）</t>
  </si>
  <si>
    <t>门头沟区路侧停车电子收费建设项目（建设资金）</t>
  </si>
  <si>
    <t>2019年12月1日施行路侧电子收费</t>
  </si>
  <si>
    <t>2020公交港湾项目（为民办实事项目）</t>
  </si>
  <si>
    <t>2019桥东街道路大修工程（尾款）</t>
  </si>
  <si>
    <t>2019水厂路大修工程（尾款）</t>
  </si>
  <si>
    <t>按照该项目合同要求，支付剩余资金</t>
  </si>
  <si>
    <t>2019畅通工程（尾款）</t>
  </si>
  <si>
    <t>达到夜间美化、亮化效果，突出我区楼体的夜景照明特色。</t>
  </si>
  <si>
    <t>2018年应急抢险工程资金缺口</t>
  </si>
  <si>
    <t>保障我区城市道路及附属设施良好安全运行。</t>
  </si>
  <si>
    <t>防汛物资</t>
  </si>
  <si>
    <t>平稳度汛</t>
  </si>
  <si>
    <t>协管员队伍管理</t>
  </si>
  <si>
    <t>强化道路停车监督管理，坚持“有偿使用、共享利用、严格执法、社会共治”，遵循“停车入位、停车收费、违停受罚”的基本要求，促进门头沟区综合交通体系协调、可持续发展。</t>
  </si>
  <si>
    <t>地面停车位施画规划</t>
  </si>
  <si>
    <t>缓解全区停车供需矛盾现状，进一步规范全区停车秩序。</t>
  </si>
  <si>
    <t>门头沟区双峪路口及周边道路交通工程改造项目</t>
  </si>
  <si>
    <t>加强双峪路口通行率，有效缓解路口车辆增多及周边商业造成的拥堵情况。</t>
  </si>
  <si>
    <t>援藏干部工作经费</t>
  </si>
  <si>
    <t>保障援藏干部权益。</t>
  </si>
  <si>
    <t>石龙西路架空线入地</t>
  </si>
  <si>
    <t>解决石龙西路架空电缆的入地工作，使蜘蛛网般横七竖八的架空线路逐渐消失，让市民抬头就能看到澄净的天空。</t>
  </si>
  <si>
    <t>指挥中心办公楼尾款</t>
  </si>
  <si>
    <t>项目已完工。</t>
  </si>
  <si>
    <t>门头沟区石门营经济适用房项目市政配套工程（边角地绿化）</t>
  </si>
  <si>
    <t>提升小区及道路周边环境。</t>
  </si>
  <si>
    <t>2019黑山大街道路大修工程（尾款）</t>
  </si>
  <si>
    <t>北京市门头沟区市政景观灯大修工程（2018）</t>
  </si>
  <si>
    <t>按照合同要求，完成支付工作</t>
  </si>
  <si>
    <t>2018年驻区部队双拥工程（质保金）</t>
  </si>
  <si>
    <t>门城地区路灯节能改造二期工程</t>
  </si>
  <si>
    <t>我单位加快施工步伐，保质保量的完成此项工程任务，提前竣工方便广大市民夜间出行，美化城市环境，助力我区创建文明城市工作。</t>
  </si>
  <si>
    <t>停车奖励办法预留资金</t>
  </si>
  <si>
    <t xml:space="preserve">1.以创新、协调、绿色、开放、共享为理念，从停车精治、共治、法治入手，加强本市机动车停车治理，建设良好停车环境，促进城市综合交通体系协调、可持续发展。按照鼓励、规范、发展的原则，正确处理好政府、市场和企业的关系，通过政府引导、市场运作、企业经营、个人参与推动共享停车，盘活既有停车资源，提高停车设施的使用效率和管理水平，缓解区域停车供需矛盾。
区内公共建筑的停车设施在具备安全、管理条件的情况下应对外开放，实行有偿错时共享，优先用于居住停车。居住小区的停车设施在满足本居住小区居民停车需要的情况下，可以向社会开放。
2.居住区内停车设施。利用居住区内部道路、待建土地、公共场地、临时空闲场地、拆违拆迁腾退空间，以及改造地下空间等，因地制宜挖潜建设平面停车位、立体停车设备、绿化停车场的，对项目建设单位给予一次性区级资金奖励补助。
3.居住区周边停车设施。利用居住区周边可利用场地，挖潜建设平面停车位、立体停车设备、绿化停车场及独立建设地下停车场，或将社会停车场改建为立体停车场，向社会开放使用的，对项目建设单位给予一次性区级资金奖励补助。
</t>
  </si>
  <si>
    <t>资金新园南侧停车场场内停车位数量共计116个，其中无障碍停车位4个，带充电桩的停车位11个，普通标准停车位101个。可大大缓解紫金新园小区及地铁S1线周边停车压力。</t>
  </si>
  <si>
    <t>2019年门城地区有路无灯及路灯升级改造工程项目资金50%</t>
  </si>
  <si>
    <t>支付完该项目工程资金</t>
  </si>
  <si>
    <t>保障机关办公正常运行。</t>
  </si>
  <si>
    <t>小园停车场项目</t>
  </si>
  <si>
    <t>完成施工并运营</t>
  </si>
  <si>
    <t>推进部门依法行政。</t>
  </si>
  <si>
    <t>曹各庄梧桐苑边角地绿化</t>
  </si>
  <si>
    <t>控制价编制、审核清债费用</t>
  </si>
  <si>
    <t>及时完成服务类项目清债工作。</t>
  </si>
  <si>
    <t>2018年育园路道路大修工程（质保金）</t>
  </si>
  <si>
    <t>八中附小加装护栏</t>
  </si>
  <si>
    <t xml:space="preserve"> 通过加装人行步道隔离护栏，保障学生的安全。</t>
  </si>
  <si>
    <t>往年重点工程未移交交通工程养护资金</t>
  </si>
  <si>
    <t>对破损及老化的交通设施进行定期巡视更换，为区门头沟争创全国文明城区及居民出行提供良好的交通环境。</t>
  </si>
  <si>
    <t>宣传费</t>
  </si>
  <si>
    <t>提高燃气安全、电力宣传安全生产、法制、居民供热、垃圾分类等方面知晓度。</t>
  </si>
  <si>
    <t>护栏整治工程</t>
  </si>
  <si>
    <t>通过开展护栏整治工作，加大全区文明出行宣传力度，从而为创城工作奠定基础，提高人民生活的幸福感。</t>
  </si>
  <si>
    <t>废弃线杆及检查井治理</t>
  </si>
  <si>
    <t>治理无主井盖，废弃线杆，减少投诉</t>
  </si>
  <si>
    <t>6.20二斜井安全隐患处置紧急工程</t>
  </si>
  <si>
    <t>完成竣工结（决）算。</t>
  </si>
  <si>
    <t>门头沟新城北旅广场国有资源整合改造一级开发项目（MC-014/015地块）道路建设工程</t>
  </si>
  <si>
    <t>完成结（决）算</t>
  </si>
  <si>
    <t>区城市管理委食堂油烟改造</t>
  </si>
  <si>
    <t>达到环保排放要求。</t>
  </si>
  <si>
    <t>南城地区（曹各庄A地块）电力工程</t>
  </si>
  <si>
    <t>门头沟区龙泉镇高家园安置房市政配套工程</t>
  </si>
  <si>
    <t>南城地区(金沙街、石龙路)电力管线工程</t>
  </si>
  <si>
    <t>累计完成总工程量的70%。</t>
  </si>
  <si>
    <t>门头沟新城35千伏石器线电力隧道工程</t>
  </si>
  <si>
    <t>2020年8月完工</t>
  </si>
  <si>
    <t>门头沟采空棚户区黑山大街北延工程</t>
  </si>
  <si>
    <t>108国道老线升级改造工程</t>
  </si>
  <si>
    <t>门头沟采空棚户区九龙路改造工程</t>
  </si>
  <si>
    <t>门头沟永定镇集体租赁房周边配套道路工程</t>
  </si>
  <si>
    <t>2020年6月开工，累计完成总工程量的30%。</t>
  </si>
  <si>
    <t>门头沟区液压支架厂棚改定向安置房市政配套工程项目</t>
  </si>
  <si>
    <t>聘用制人员经费项目</t>
  </si>
  <si>
    <t>建设高服务团队素质，进一步调动聘用制人员的工作积极性，保持队伍稳定，提升为民服务能力。
完成北京市政务服务管理局对于派驻12345热线人员工作的相关要求。</t>
  </si>
  <si>
    <t>门头沟采空棚户区改造曹各庄A地块安置房市政配套工程</t>
  </si>
  <si>
    <t>门头沟新城35千伏营门线电力隧道工程</t>
  </si>
  <si>
    <t>完成预(决)算工作</t>
  </si>
  <si>
    <t>门头沟新城银盛路（金沙街-河堤路）随路电力管线工程</t>
  </si>
  <si>
    <t>2020年10月开工。</t>
  </si>
  <si>
    <t>门头沟区金沙街（华兴路-莲石湖西路）随路电力隧道工程</t>
  </si>
  <si>
    <t>累计完成总工程量的80%</t>
  </si>
  <si>
    <t>门头沟新城曹各庄地块安置房市政配套工程</t>
  </si>
  <si>
    <t>该项目计划于2020年完成结（决）算。</t>
  </si>
  <si>
    <t>门头沟区曹各庄路（石龙北路-金沙街）电力管线工程</t>
  </si>
  <si>
    <t>门头沟采空棚户区市政配套三期工程</t>
  </si>
  <si>
    <t>完工</t>
  </si>
  <si>
    <t>北旅广场地块华中心小区中路道路工程</t>
  </si>
  <si>
    <t>门头沟区黑山大街二期（增产路-门头沟路）道路工程</t>
  </si>
  <si>
    <t>门头沟区永定镇冯村、何各庄地区A地块市政配套工程</t>
  </si>
  <si>
    <t>门头沟区石龙路（三石路-新38路）随路电力隧道工程</t>
  </si>
  <si>
    <t>累计完成总工程量的70%</t>
  </si>
  <si>
    <t>冯村、何各庄地块配套电力工程</t>
  </si>
  <si>
    <t>门头沟新城玉带街（西苑路－银辉路）电力隧道工程</t>
  </si>
  <si>
    <t>2020年5月开工，累计完成总工程量的30%。</t>
  </si>
  <si>
    <t>采空棚户区改造城子村委会周边地块安置房项目市政配套工程</t>
  </si>
  <si>
    <t>北京市门头沟区城市道路畅通工程（2018）尾款</t>
  </si>
  <si>
    <t>门头沟区华园路电力管线工程（京昆路-雅安路）</t>
  </si>
  <si>
    <t>采空棚户区城子地区电力工程</t>
  </si>
  <si>
    <t>政务中心南侧广场地下停车场工程</t>
  </si>
  <si>
    <t>开工建设</t>
  </si>
  <si>
    <t>门头沟新城华园路改造工程</t>
  </si>
  <si>
    <t>完成预(决)算工作。</t>
  </si>
  <si>
    <t>门头沟区雅安路西延道路工程（冯村砖厂地块）</t>
  </si>
  <si>
    <t>2020年市政工程打捆拆该项目</t>
  </si>
  <si>
    <t>项目正常推进，部分完成结算。</t>
  </si>
  <si>
    <t>门头沟新城泰安路改造工程</t>
  </si>
  <si>
    <t>门头沟新城永定镇小园安置房市政配套工程</t>
  </si>
  <si>
    <t>门头沟新城玉带街（西苑路－银辉路）电力管线工程</t>
  </si>
  <si>
    <t>本项目沿玉带街新建12φ150+2φ150电力管埋3060米。</t>
  </si>
  <si>
    <t>35KV石器线连接石门营变电站旧沟维修改造工程</t>
  </si>
  <si>
    <t>累计完成总工程量的30%。</t>
  </si>
  <si>
    <t>门头沟区卧龙岗临旧108国道边坡挡墙隐患处理工程</t>
  </si>
  <si>
    <t>S1线石门营车辆段周边道路工程</t>
  </si>
  <si>
    <t>2019-2020年灯笼、中国结、花坛骨架、灯光秀水幕拆除、安装、运输和日常维护费用</t>
  </si>
  <si>
    <t>1、做好我区长安街延线景观照明工程，根据区政府工作安排，拟对长安街延线可视范围及部分重点区域建（构）筑物进行亮化，打造现代、时尚、温馨的夜间城市景观，使我区门城地区更加亮丽。
2、做好我区景观照明工程，根据市重大宣传环境布置联席会议办公室下发《关于有序撤除国庆70周年宣传环境布置的通知》，进行2020年春节、国庆中国结布置（拆除、安装、运输）工作，打造现代、时尚、温馨的夜间城市景观，使我区门城地区更加亮丽。
3、做好我区景观照明工程，根据市重大宣传环境布置联席会议办公室下发《关于有序撤除国庆70周年宣传环境布置的通知》，进行对冯石环线、莲石路、石龙西路、西苑路等路段灯笼和中国结进行日常维护工作，打造现代、时尚、温馨的夜间城市景观，使我区门城地区更加亮丽。
4、做好我区景观照明工程，根据市重大宣传环境布置联席会议办公室下发《关于有序撤除国庆70周年宣传环境布置的通知》，进行环境景观布置设施（花坛骨架、中国结、灯光秀水幕）存储工作，打造现代、时尚、温馨的夜间城市景观，使我区门城地区更加亮丽。
5、为做好我区国庆70周年庆祝活动服务保障工作，根据区政府工作安排，拟对门城湖公园进行景观照明及喷泉工程。后期，将对门城湖灯光秀设备进行拆卸、安装及保存，根据节日主题制作不同片源，打造现代、时尚、温馨的夜间城市景观，使我区门城地区更加亮丽。</t>
  </si>
  <si>
    <t xml:space="preserve"> 拥军工程，新建一条道路，满足部队训练及戒严等军事需要。</t>
  </si>
  <si>
    <t>2020年有路无灯工程</t>
  </si>
  <si>
    <t>解决“有路无灯”问题是关系到市民夜晚安全出行的民生实事。做到“无盲区、无死角”。</t>
  </si>
  <si>
    <t>冯村南街、南区安置房市政配套工程</t>
  </si>
  <si>
    <t>2020年10月开工，累计完成总工程量的20%。</t>
  </si>
  <si>
    <t>2020年送气下乡补贴（配套部分125万）</t>
  </si>
  <si>
    <t>为保证送气下乡及平价气正常运行，百姓安全用气。</t>
  </si>
  <si>
    <t>中门寺南坡小区便民道路工程</t>
  </si>
  <si>
    <t>方便周边居民出行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</si>
</sst>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_);[Red]\(#,##0\)"/>
    <numFmt numFmtId="181" formatCode="0_);[Red]\(0\)"/>
    <numFmt numFmtId="182" formatCode="0.00_);[Red]\(0.00\)"/>
    <numFmt numFmtId="183" formatCode="0.00_ "/>
    <numFmt numFmtId="184" formatCode="#,##0.00_ "/>
    <numFmt numFmtId="185" formatCode="#,##0.00;[Red]#,##0.0"/>
  </numFmts>
  <fonts count="57">
    <font>
      <sz val="12"/>
      <name val="宋体"/>
      <family val="0"/>
    </font>
    <font>
      <sz val="11"/>
      <name val="宋体"/>
      <family val="0"/>
    </font>
    <font>
      <sz val="10"/>
      <name val="宋体"/>
      <family val="0"/>
    </font>
    <font>
      <b/>
      <sz val="16"/>
      <color indexed="8"/>
      <name val="宋体"/>
      <family val="0"/>
    </font>
    <font>
      <sz val="11"/>
      <color indexed="8"/>
      <name val="宋体"/>
      <family val="0"/>
    </font>
    <font>
      <sz val="10"/>
      <name val="Arial"/>
      <family val="2"/>
    </font>
    <font>
      <sz val="10.5"/>
      <name val="microsoft yahei"/>
      <family val="2"/>
    </font>
    <font>
      <sz val="11"/>
      <color indexed="8"/>
      <name val="Calibri"/>
      <family val="2"/>
    </font>
    <font>
      <sz val="10"/>
      <color indexed="8"/>
      <name val="宋体"/>
      <family val="0"/>
    </font>
    <font>
      <sz val="9"/>
      <name val="宋体"/>
      <family val="0"/>
    </font>
    <font>
      <b/>
      <sz val="12"/>
      <name val="宋体"/>
      <family val="0"/>
    </font>
    <font>
      <b/>
      <sz val="11"/>
      <name val="宋体"/>
      <family val="0"/>
    </font>
    <font>
      <b/>
      <sz val="10"/>
      <name val="宋体"/>
      <family val="0"/>
    </font>
    <font>
      <b/>
      <sz val="16"/>
      <name val="宋体"/>
      <family val="0"/>
    </font>
    <font>
      <b/>
      <sz val="11"/>
      <color indexed="8"/>
      <name val="宋体"/>
      <family val="0"/>
    </font>
    <font>
      <b/>
      <sz val="11"/>
      <name val="Calibri"/>
      <family val="2"/>
    </font>
    <font>
      <b/>
      <sz val="11"/>
      <color indexed="8"/>
      <name val="Calibri"/>
      <family val="2"/>
    </font>
    <font>
      <sz val="12"/>
      <color indexed="8"/>
      <name val="宋体"/>
      <family val="0"/>
    </font>
    <font>
      <sz val="9"/>
      <color indexed="8"/>
      <name val="宋体"/>
      <family val="0"/>
    </font>
    <font>
      <b/>
      <sz val="12"/>
      <color indexed="8"/>
      <name val="宋体"/>
      <family val="0"/>
    </font>
    <font>
      <b/>
      <sz val="13"/>
      <color indexed="62"/>
      <name val="宋体"/>
      <family val="0"/>
    </font>
    <font>
      <sz val="11"/>
      <color indexed="37"/>
      <name val="宋体"/>
      <family val="0"/>
    </font>
    <font>
      <sz val="11"/>
      <color indexed="58"/>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b/>
      <sz val="11"/>
      <color indexed="53"/>
      <name val="宋体"/>
      <family val="0"/>
    </font>
    <font>
      <i/>
      <sz val="11"/>
      <color indexed="23"/>
      <name val="宋体"/>
      <family val="0"/>
    </font>
    <font>
      <u val="single"/>
      <sz val="12"/>
      <color indexed="20"/>
      <name val="宋体"/>
      <family val="0"/>
    </font>
    <font>
      <sz val="11"/>
      <color indexed="60"/>
      <name val="宋体"/>
      <family val="0"/>
    </font>
    <font>
      <b/>
      <sz val="11"/>
      <color indexed="63"/>
      <name val="宋体"/>
      <family val="0"/>
    </font>
    <font>
      <u val="single"/>
      <sz val="12"/>
      <color indexed="12"/>
      <name val="宋体"/>
      <family val="0"/>
    </font>
    <font>
      <b/>
      <sz val="11"/>
      <color indexed="9"/>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right>
        <color indexed="63"/>
      </right>
      <top style="thin"/>
      <bottom style="thin"/>
    </border>
    <border>
      <left>
        <color indexed="63"/>
      </left>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style="thin">
        <color indexed="8"/>
      </left>
      <right style="thin">
        <color indexed="8"/>
      </right>
      <top/>
      <bottom style="thin">
        <color indexed="8"/>
      </bottom>
    </border>
    <border>
      <left style="thin"/>
      <right style="thin"/>
      <top>
        <color indexed="63"/>
      </top>
      <bottom>
        <color indexed="63"/>
      </bottom>
    </border>
    <border>
      <left>
        <color indexed="8"/>
      </left>
      <right>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5"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7" fontId="5" fillId="0" borderId="0" applyFont="0" applyFill="0" applyBorder="0" applyAlignment="0" applyProtection="0"/>
    <xf numFmtId="176" fontId="5"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5"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5"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9" borderId="0" applyNumberFormat="0" applyBorder="0" applyAlignment="0" applyProtection="0"/>
    <xf numFmtId="0" fontId="43" fillId="0" borderId="5" applyNumberFormat="0" applyFill="0" applyAlignment="0" applyProtection="0"/>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0" fillId="0" borderId="0">
      <alignment vertical="center"/>
      <protection/>
    </xf>
  </cellStyleXfs>
  <cellXfs count="167">
    <xf numFmtId="0" fontId="0" fillId="0" borderId="0" xfId="0" applyAlignment="1">
      <alignment/>
    </xf>
    <xf numFmtId="0" fontId="1"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xf>
    <xf numFmtId="0" fontId="2" fillId="33" borderId="0" xfId="0" applyFont="1" applyFill="1" applyAlignment="1">
      <alignment horizontal="center" vertical="center" wrapText="1"/>
    </xf>
    <xf numFmtId="180" fontId="3" fillId="33" borderId="0" xfId="0" applyNumberFormat="1" applyFont="1" applyFill="1" applyBorder="1" applyAlignment="1" applyProtection="1">
      <alignment horizontal="center" vertical="center"/>
      <protection/>
    </xf>
    <xf numFmtId="180" fontId="3" fillId="33" borderId="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0" fontId="0" fillId="33" borderId="0" xfId="0" applyFill="1" applyAlignment="1">
      <alignment/>
    </xf>
    <xf numFmtId="0" fontId="1" fillId="0" borderId="0" xfId="0" applyFont="1" applyAlignment="1">
      <alignment/>
    </xf>
    <xf numFmtId="181" fontId="0" fillId="0" borderId="0" xfId="0" applyNumberFormat="1" applyAlignment="1">
      <alignment horizontal="center"/>
    </xf>
    <xf numFmtId="0" fontId="2" fillId="33" borderId="0" xfId="0" applyFont="1" applyFill="1" applyAlignment="1">
      <alignment horizontal="left" vertical="center" wrapText="1"/>
    </xf>
    <xf numFmtId="181" fontId="0" fillId="33" borderId="0" xfId="0" applyNumberFormat="1" applyFill="1" applyAlignment="1">
      <alignment horizontal="center"/>
    </xf>
    <xf numFmtId="0" fontId="0" fillId="0" borderId="0" xfId="0" applyFont="1" applyAlignment="1">
      <alignment horizontal="center" vertical="center" wrapText="1"/>
    </xf>
    <xf numFmtId="181"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4" fontId="7" fillId="0" borderId="11" xfId="0" applyNumberFormat="1" applyFont="1" applyFill="1" applyBorder="1" applyAlignment="1" applyProtection="1">
      <alignment horizontal="right" vertical="center"/>
      <protection/>
    </xf>
    <xf numFmtId="180" fontId="3" fillId="33" borderId="0" xfId="0" applyNumberFormat="1" applyFont="1" applyFill="1" applyBorder="1" applyAlignment="1" applyProtection="1">
      <alignment vertical="center"/>
      <protection/>
    </xf>
    <xf numFmtId="0" fontId="2" fillId="0" borderId="0" xfId="0" applyFont="1" applyAlignment="1">
      <alignment horizontal="center"/>
    </xf>
    <xf numFmtId="49" fontId="8" fillId="33" borderId="14" xfId="0" applyNumberFormat="1" applyFont="1" applyFill="1" applyBorder="1" applyAlignment="1" applyProtection="1">
      <alignment horizontal="center" vertical="center" wrapText="1"/>
      <protection/>
    </xf>
    <xf numFmtId="49" fontId="8" fillId="33" borderId="15" xfId="0" applyNumberFormat="1" applyFont="1" applyFill="1" applyBorder="1" applyAlignment="1" applyProtection="1">
      <alignment horizontal="center" vertical="center" wrapText="1"/>
      <protection/>
    </xf>
    <xf numFmtId="0" fontId="2" fillId="0" borderId="10" xfId="0" applyFont="1" applyBorder="1" applyAlignment="1">
      <alignment horizontal="center" vertical="center"/>
    </xf>
    <xf numFmtId="49" fontId="8"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protection/>
    </xf>
    <xf numFmtId="4" fontId="8" fillId="0" borderId="11" xfId="0" applyNumberFormat="1" applyFont="1" applyFill="1" applyBorder="1" applyAlignment="1" applyProtection="1">
      <alignment horizontal="center" vertical="center"/>
      <protection/>
    </xf>
    <xf numFmtId="182" fontId="0" fillId="33" borderId="0" xfId="0" applyNumberFormat="1" applyFill="1" applyAlignment="1">
      <alignment horizontal="center" vertical="center" wrapText="1"/>
    </xf>
    <xf numFmtId="183" fontId="9" fillId="33" borderId="0" xfId="0" applyNumberFormat="1" applyFont="1" applyFill="1" applyAlignment="1">
      <alignment horizontal="center" vertical="center" wrapText="1"/>
    </xf>
    <xf numFmtId="182" fontId="4" fillId="33" borderId="10" xfId="0" applyNumberFormat="1" applyFont="1" applyFill="1" applyBorder="1" applyAlignment="1" applyProtection="1">
      <alignment horizontal="center" vertical="center" wrapText="1"/>
      <protection/>
    </xf>
    <xf numFmtId="182" fontId="4" fillId="33" borderId="14" xfId="0" applyNumberFormat="1" applyFont="1" applyFill="1" applyBorder="1" applyAlignment="1" applyProtection="1">
      <alignment horizontal="center" vertical="center" wrapText="1"/>
      <protection/>
    </xf>
    <xf numFmtId="182" fontId="4" fillId="33" borderId="16" xfId="0" applyNumberFormat="1" applyFont="1" applyFill="1" applyBorder="1" applyAlignment="1" applyProtection="1">
      <alignment horizontal="center" vertical="center" wrapText="1"/>
      <protection/>
    </xf>
    <xf numFmtId="182" fontId="10" fillId="33" borderId="10" xfId="0" applyNumberFormat="1" applyFont="1" applyFill="1" applyBorder="1" applyAlignment="1">
      <alignment horizontal="center" vertical="center" wrapText="1"/>
    </xf>
    <xf numFmtId="182" fontId="11" fillId="33" borderId="10" xfId="0" applyNumberFormat="1" applyFont="1" applyFill="1" applyBorder="1" applyAlignment="1">
      <alignment horizontal="center" vertical="center" wrapText="1"/>
    </xf>
    <xf numFmtId="182" fontId="10" fillId="33" borderId="10" xfId="0" applyNumberFormat="1" applyFont="1" applyFill="1" applyBorder="1" applyAlignment="1">
      <alignment horizontal="right" vertical="center" wrapText="1"/>
    </xf>
    <xf numFmtId="182" fontId="0" fillId="33" borderId="10" xfId="0" applyNumberFormat="1" applyFill="1" applyBorder="1" applyAlignment="1">
      <alignment horizontal="center" vertical="center" wrapText="1"/>
    </xf>
    <xf numFmtId="184" fontId="2" fillId="33" borderId="0" xfId="0" applyNumberFormat="1" applyFont="1" applyFill="1" applyAlignment="1">
      <alignment horizontal="left" vertical="center" wrapText="1"/>
    </xf>
    <xf numFmtId="180" fontId="12" fillId="0" borderId="11" xfId="0" applyNumberFormat="1" applyFont="1" applyFill="1" applyBorder="1" applyAlignment="1" applyProtection="1">
      <alignment horizontal="left" vertical="center" wrapText="1"/>
      <protection/>
    </xf>
    <xf numFmtId="180" fontId="12" fillId="0" borderId="11" xfId="0" applyNumberFormat="1" applyFont="1" applyFill="1" applyBorder="1" applyAlignment="1" applyProtection="1">
      <alignment vertical="center" wrapText="1"/>
      <protection/>
    </xf>
    <xf numFmtId="4" fontId="12" fillId="0" borderId="11" xfId="0" applyNumberFormat="1" applyFont="1" applyFill="1" applyBorder="1" applyAlignment="1" applyProtection="1">
      <alignment horizontal="right" vertical="center" wrapText="1"/>
      <protection/>
    </xf>
    <xf numFmtId="180" fontId="8" fillId="0" borderId="11" xfId="0" applyNumberFormat="1" applyFont="1" applyFill="1" applyBorder="1" applyAlignment="1" applyProtection="1">
      <alignment horizontal="left" vertical="center" wrapText="1"/>
      <protection/>
    </xf>
    <xf numFmtId="180" fontId="8" fillId="0" borderId="11" xfId="0" applyNumberFormat="1" applyFont="1" applyFill="1" applyBorder="1" applyAlignment="1" applyProtection="1">
      <alignment vertical="center" wrapText="1"/>
      <protection/>
    </xf>
    <xf numFmtId="4" fontId="8" fillId="0" borderId="11" xfId="0" applyNumberFormat="1" applyFont="1" applyFill="1" applyBorder="1" applyAlignment="1" applyProtection="1">
      <alignment horizontal="right" vertical="center" wrapText="1"/>
      <protection/>
    </xf>
    <xf numFmtId="0" fontId="0" fillId="33" borderId="0" xfId="63" applyFill="1">
      <alignment vertical="center"/>
      <protection/>
    </xf>
    <xf numFmtId="0" fontId="13" fillId="33" borderId="0" xfId="63" applyFont="1" applyFill="1" applyBorder="1" applyAlignment="1">
      <alignment horizontal="center" vertical="center" shrinkToFit="1"/>
      <protection/>
    </xf>
    <xf numFmtId="0" fontId="5" fillId="33" borderId="0" xfId="0" applyFont="1" applyFill="1" applyAlignment="1">
      <alignment horizontal="left" vertical="center"/>
    </xf>
    <xf numFmtId="0" fontId="4" fillId="33" borderId="10" xfId="0" applyFont="1" applyFill="1" applyBorder="1" applyAlignment="1">
      <alignment horizontal="center" vertical="center" wrapText="1"/>
    </xf>
    <xf numFmtId="0" fontId="1" fillId="33" borderId="10" xfId="63" applyFont="1" applyFill="1" applyBorder="1" applyAlignment="1">
      <alignment horizontal="center" vertical="center"/>
      <protection/>
    </xf>
    <xf numFmtId="0" fontId="14" fillId="33" borderId="10" xfId="0" applyFont="1" applyFill="1" applyBorder="1" applyAlignment="1">
      <alignment horizontal="center" vertical="center" wrapText="1"/>
    </xf>
    <xf numFmtId="185" fontId="7" fillId="0" borderId="11" xfId="0" applyNumberFormat="1" applyFont="1" applyFill="1" applyBorder="1" applyAlignment="1" applyProtection="1">
      <alignment horizontal="right" vertical="center"/>
      <protection/>
    </xf>
    <xf numFmtId="185" fontId="4" fillId="0" borderId="11" xfId="0" applyNumberFormat="1" applyFont="1" applyFill="1" applyBorder="1" applyAlignment="1" applyProtection="1">
      <alignment horizontal="right" vertical="center" wrapText="1"/>
      <protection/>
    </xf>
    <xf numFmtId="0" fontId="4" fillId="33" borderId="10" xfId="0" applyFont="1" applyFill="1" applyBorder="1" applyAlignment="1">
      <alignment horizontal="center" vertical="center"/>
    </xf>
    <xf numFmtId="180" fontId="12" fillId="33" borderId="0" xfId="63" applyNumberFormat="1" applyFont="1" applyFill="1" applyAlignment="1">
      <alignment vertical="center" wrapText="1"/>
      <protection/>
    </xf>
    <xf numFmtId="180" fontId="2" fillId="33" borderId="0" xfId="63" applyNumberFormat="1" applyFont="1" applyFill="1" applyAlignment="1">
      <alignment horizontal="center" vertical="center" wrapText="1"/>
      <protection/>
    </xf>
    <xf numFmtId="0" fontId="2" fillId="33" borderId="0" xfId="63" applyNumberFormat="1" applyFont="1" applyFill="1" applyAlignment="1">
      <alignment horizontal="center" vertical="center" wrapText="1"/>
      <protection/>
    </xf>
    <xf numFmtId="180" fontId="2" fillId="33" borderId="0" xfId="63" applyNumberFormat="1" applyFont="1" applyFill="1" applyAlignment="1">
      <alignment vertical="center" wrapText="1"/>
      <protection/>
    </xf>
    <xf numFmtId="180" fontId="13" fillId="33" borderId="0" xfId="63" applyNumberFormat="1" applyFont="1" applyFill="1" applyAlignment="1">
      <alignment horizontal="center" vertical="center" wrapText="1"/>
      <protection/>
    </xf>
    <xf numFmtId="180" fontId="2" fillId="33" borderId="0" xfId="63" applyNumberFormat="1" applyFont="1" applyFill="1" applyBorder="1" applyAlignment="1">
      <alignment horizontal="center" vertical="center" wrapText="1"/>
      <protection/>
    </xf>
    <xf numFmtId="180" fontId="1" fillId="33" borderId="14" xfId="63" applyNumberFormat="1" applyFont="1" applyFill="1" applyBorder="1" applyAlignment="1">
      <alignment horizontal="center" vertical="center" wrapText="1"/>
      <protection/>
    </xf>
    <xf numFmtId="180" fontId="1" fillId="33" borderId="10" xfId="63" applyNumberFormat="1" applyFont="1" applyFill="1" applyBorder="1" applyAlignment="1">
      <alignment horizontal="center" vertical="center" wrapText="1"/>
      <protection/>
    </xf>
    <xf numFmtId="180" fontId="1" fillId="33" borderId="16" xfId="63" applyNumberFormat="1" applyFont="1" applyFill="1" applyBorder="1" applyAlignment="1">
      <alignment horizontal="center" vertical="center" wrapText="1"/>
      <protection/>
    </xf>
    <xf numFmtId="0" fontId="1" fillId="33" borderId="10" xfId="63" applyNumberFormat="1" applyFont="1" applyFill="1" applyBorder="1" applyAlignment="1">
      <alignment horizontal="center" vertical="center" wrapText="1"/>
      <protection/>
    </xf>
    <xf numFmtId="0" fontId="15" fillId="0" borderId="11" xfId="0" applyNumberFormat="1" applyFont="1" applyFill="1" applyBorder="1" applyAlignment="1" applyProtection="1">
      <alignment vertical="center"/>
      <protection/>
    </xf>
    <xf numFmtId="180" fontId="11" fillId="33" borderId="17" xfId="63" applyNumberFormat="1" applyFont="1" applyFill="1" applyBorder="1" applyAlignment="1">
      <alignment horizontal="center" vertical="center" wrapText="1"/>
      <protection/>
    </xf>
    <xf numFmtId="180" fontId="11" fillId="33" borderId="18" xfId="63" applyNumberFormat="1" applyFont="1" applyFill="1" applyBorder="1" applyAlignment="1">
      <alignment horizontal="center" vertical="center" wrapText="1"/>
      <protection/>
    </xf>
    <xf numFmtId="4" fontId="16" fillId="0" borderId="11" xfId="0" applyNumberFormat="1" applyFont="1" applyFill="1" applyBorder="1" applyAlignment="1" applyProtection="1">
      <alignment horizontal="right" vertical="center"/>
      <protection/>
    </xf>
    <xf numFmtId="0" fontId="7" fillId="0" borderId="15"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vertical="center"/>
      <protection/>
    </xf>
    <xf numFmtId="0" fontId="7" fillId="0" borderId="20"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vertical="center"/>
      <protection/>
    </xf>
    <xf numFmtId="0" fontId="7" fillId="0" borderId="21" xfId="0" applyNumberFormat="1" applyFont="1" applyFill="1" applyBorder="1" applyAlignment="1" applyProtection="1">
      <alignment vertical="center"/>
      <protection/>
    </xf>
    <xf numFmtId="180" fontId="2" fillId="33" borderId="10" xfId="63" applyNumberFormat="1" applyFont="1" applyFill="1" applyBorder="1" applyAlignment="1">
      <alignment horizontal="center" vertical="center" wrapText="1"/>
      <protection/>
    </xf>
    <xf numFmtId="0" fontId="15" fillId="0" borderId="13" xfId="0" applyNumberFormat="1" applyFont="1" applyFill="1" applyBorder="1" applyAlignment="1" applyProtection="1">
      <alignment vertical="center"/>
      <protection/>
    </xf>
    <xf numFmtId="0" fontId="7" fillId="0" borderId="22" xfId="0" applyNumberFormat="1" applyFont="1" applyFill="1" applyBorder="1" applyAlignment="1" applyProtection="1">
      <alignment vertical="center"/>
      <protection/>
    </xf>
    <xf numFmtId="180" fontId="2" fillId="33" borderId="0" xfId="63" applyNumberFormat="1" applyFont="1" applyFill="1" applyAlignment="1">
      <alignment horizontal="left" vertical="center" wrapText="1"/>
      <protection/>
    </xf>
    <xf numFmtId="180" fontId="14" fillId="33" borderId="14" xfId="63" applyNumberFormat="1" applyFont="1" applyFill="1" applyBorder="1" applyAlignment="1">
      <alignment horizontal="center" vertical="center" wrapText="1" shrinkToFit="1"/>
      <protection/>
    </xf>
    <xf numFmtId="0" fontId="11" fillId="33" borderId="17" xfId="63" applyNumberFormat="1" applyFont="1" applyFill="1" applyBorder="1" applyAlignment="1">
      <alignment horizontal="center" vertical="center" wrapText="1"/>
      <protection/>
    </xf>
    <xf numFmtId="0" fontId="11" fillId="33" borderId="18" xfId="63" applyNumberFormat="1" applyFont="1" applyFill="1" applyBorder="1" applyAlignment="1">
      <alignment horizontal="center" vertical="center" wrapText="1"/>
      <protection/>
    </xf>
    <xf numFmtId="4" fontId="15" fillId="0" borderId="11" xfId="0" applyNumberFormat="1" applyFont="1" applyFill="1" applyBorder="1" applyAlignment="1" applyProtection="1">
      <alignment horizontal="right" vertical="center"/>
      <protection/>
    </xf>
    <xf numFmtId="180" fontId="14" fillId="33" borderId="23" xfId="63" applyNumberFormat="1" applyFont="1" applyFill="1" applyBorder="1" applyAlignment="1">
      <alignment horizontal="center" vertical="center" wrapText="1" shrinkToFit="1"/>
      <protection/>
    </xf>
    <xf numFmtId="0" fontId="56" fillId="0" borderId="11" xfId="0" applyFont="1" applyBorder="1" applyAlignment="1" applyProtection="1">
      <alignment vertical="center"/>
      <protection/>
    </xf>
    <xf numFmtId="4" fontId="7" fillId="0" borderId="11" xfId="0" applyNumberFormat="1" applyFont="1" applyFill="1" applyBorder="1" applyAlignment="1" applyProtection="1">
      <alignment horizontal="right" vertical="center"/>
      <protection/>
    </xf>
    <xf numFmtId="180" fontId="14" fillId="33" borderId="16" xfId="63" applyNumberFormat="1" applyFont="1" applyFill="1" applyBorder="1" applyAlignment="1">
      <alignment horizontal="center" vertical="center" wrapText="1" shrinkToFit="1"/>
      <protection/>
    </xf>
    <xf numFmtId="0" fontId="0" fillId="33" borderId="0" xfId="0" applyFill="1" applyBorder="1" applyAlignment="1">
      <alignment/>
    </xf>
    <xf numFmtId="0" fontId="0" fillId="33" borderId="0" xfId="0" applyFill="1" applyAlignment="1">
      <alignment horizontal="center" vertical="center" wrapText="1"/>
    </xf>
    <xf numFmtId="0" fontId="17" fillId="33" borderId="0" xfId="0" applyFont="1" applyFill="1" applyBorder="1" applyAlignment="1">
      <alignment horizontal="left" vertical="center" shrinkToFit="1"/>
    </xf>
    <xf numFmtId="49" fontId="3" fillId="33" borderId="0" xfId="0" applyNumberFormat="1" applyFont="1" applyFill="1" applyBorder="1" applyAlignment="1">
      <alignment horizontal="center" vertical="center" shrinkToFit="1"/>
    </xf>
    <xf numFmtId="49" fontId="3" fillId="33" borderId="0" xfId="0" applyNumberFormat="1" applyFont="1" applyFill="1" applyBorder="1" applyAlignment="1">
      <alignment vertical="center" shrinkToFit="1"/>
    </xf>
    <xf numFmtId="0" fontId="18" fillId="33" borderId="0" xfId="0" applyFont="1" applyFill="1" applyBorder="1" applyAlignment="1">
      <alignment horizontal="left" vertical="center" shrinkToFit="1"/>
    </xf>
    <xf numFmtId="0" fontId="18" fillId="33" borderId="0" xfId="0" applyFont="1" applyFill="1" applyBorder="1" applyAlignment="1">
      <alignment horizontal="right" vertical="center" shrinkToFit="1"/>
    </xf>
    <xf numFmtId="49" fontId="4" fillId="33" borderId="10" xfId="0" applyNumberFormat="1" applyFont="1" applyFill="1" applyBorder="1" applyAlignment="1" applyProtection="1">
      <alignment horizontal="center" vertical="center"/>
      <protection/>
    </xf>
    <xf numFmtId="0" fontId="19" fillId="0" borderId="11" xfId="0" applyFont="1" applyFill="1" applyBorder="1" applyAlignment="1" applyProtection="1">
      <alignment vertical="center"/>
      <protection/>
    </xf>
    <xf numFmtId="4" fontId="19" fillId="0" borderId="11" xfId="0" applyNumberFormat="1" applyFont="1" applyFill="1" applyBorder="1" applyAlignment="1" applyProtection="1">
      <alignment horizontal="right" vertical="center"/>
      <protection/>
    </xf>
    <xf numFmtId="4" fontId="19" fillId="0" borderId="11" xfId="0" applyNumberFormat="1" applyFont="1" applyFill="1" applyBorder="1" applyAlignment="1" applyProtection="1">
      <alignment horizontal="right" vertical="center" wrapText="1"/>
      <protection/>
    </xf>
    <xf numFmtId="0" fontId="17" fillId="0" borderId="11" xfId="0" applyFont="1" applyFill="1" applyBorder="1" applyAlignment="1" applyProtection="1">
      <alignment vertical="center"/>
      <protection/>
    </xf>
    <xf numFmtId="4" fontId="17" fillId="0" borderId="11" xfId="0" applyNumberFormat="1" applyFont="1" applyFill="1" applyBorder="1" applyAlignment="1" applyProtection="1">
      <alignment horizontal="right" vertical="center"/>
      <protection/>
    </xf>
    <xf numFmtId="4" fontId="17" fillId="0" borderId="11" xfId="0" applyNumberFormat="1" applyFont="1" applyFill="1" applyBorder="1" applyAlignment="1" applyProtection="1">
      <alignment horizontal="right" vertical="center" wrapText="1"/>
      <protection/>
    </xf>
    <xf numFmtId="0" fontId="17" fillId="33" borderId="0" xfId="0" applyFont="1" applyFill="1" applyBorder="1" applyAlignment="1">
      <alignment horizontal="right" vertical="center" shrinkToFit="1"/>
    </xf>
    <xf numFmtId="49" fontId="17"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184" fontId="10" fillId="33" borderId="0" xfId="0" applyNumberFormat="1" applyFont="1" applyFill="1" applyAlignment="1">
      <alignment/>
    </xf>
    <xf numFmtId="184" fontId="0" fillId="33" borderId="0" xfId="0" applyNumberFormat="1" applyFill="1" applyAlignment="1">
      <alignment/>
    </xf>
    <xf numFmtId="184" fontId="0" fillId="33" borderId="0" xfId="0" applyNumberFormat="1" applyFill="1" applyAlignment="1">
      <alignment horizontal="center" vertical="center" wrapText="1"/>
    </xf>
    <xf numFmtId="184" fontId="18" fillId="33" borderId="0" xfId="0" applyNumberFormat="1" applyFont="1" applyFill="1" applyBorder="1" applyAlignment="1">
      <alignment horizontal="left" shrinkToFit="1"/>
    </xf>
    <xf numFmtId="184" fontId="17" fillId="33" borderId="0" xfId="0" applyNumberFormat="1" applyFont="1" applyFill="1" applyBorder="1" applyAlignment="1">
      <alignment horizontal="left" vertical="center" shrinkToFit="1"/>
    </xf>
    <xf numFmtId="184" fontId="3" fillId="33" borderId="0" xfId="0" applyNumberFormat="1" applyFont="1" applyFill="1" applyBorder="1" applyAlignment="1">
      <alignment horizontal="center" vertical="center" shrinkToFit="1"/>
    </xf>
    <xf numFmtId="184" fontId="17" fillId="33" borderId="24" xfId="0" applyNumberFormat="1" applyFont="1" applyFill="1" applyBorder="1" applyAlignment="1">
      <alignment horizontal="left" vertical="center" shrinkToFit="1"/>
    </xf>
    <xf numFmtId="184" fontId="18" fillId="33" borderId="24" xfId="0" applyNumberFormat="1" applyFont="1" applyFill="1" applyBorder="1" applyAlignment="1">
      <alignment horizontal="left" vertical="center" shrinkToFit="1"/>
    </xf>
    <xf numFmtId="184" fontId="18" fillId="33" borderId="24" xfId="0" applyNumberFormat="1" applyFont="1" applyFill="1" applyBorder="1" applyAlignment="1">
      <alignment horizontal="right" vertical="center" shrinkToFit="1"/>
    </xf>
    <xf numFmtId="184" fontId="4" fillId="33" borderId="11" xfId="0" applyNumberFormat="1" applyFont="1" applyFill="1" applyBorder="1" applyAlignment="1">
      <alignment horizontal="center" vertical="center" shrinkToFit="1"/>
    </xf>
    <xf numFmtId="184" fontId="4" fillId="33" borderId="25" xfId="0" applyNumberFormat="1" applyFont="1" applyFill="1" applyBorder="1" applyAlignment="1">
      <alignment horizontal="center" vertical="center" wrapText="1" shrinkToFit="1"/>
    </xf>
    <xf numFmtId="184" fontId="4" fillId="33" borderId="26" xfId="0" applyNumberFormat="1" applyFont="1" applyFill="1" applyBorder="1" applyAlignment="1">
      <alignment horizontal="center" vertical="center" wrapText="1" shrinkToFit="1"/>
    </xf>
    <xf numFmtId="184" fontId="4" fillId="33" borderId="15" xfId="0" applyNumberFormat="1" applyFont="1" applyFill="1" applyBorder="1" applyAlignment="1">
      <alignment horizontal="center" vertical="center" shrinkToFit="1"/>
    </xf>
    <xf numFmtId="184" fontId="4" fillId="33" borderId="25" xfId="0" applyNumberFormat="1" applyFont="1" applyFill="1" applyBorder="1" applyAlignment="1">
      <alignment horizontal="center" vertical="center" shrinkToFit="1"/>
    </xf>
    <xf numFmtId="184" fontId="4" fillId="33" borderId="10" xfId="0" applyNumberFormat="1" applyFont="1" applyFill="1" applyBorder="1" applyAlignment="1">
      <alignment horizontal="center" vertical="center" wrapText="1" shrinkToFit="1"/>
    </xf>
    <xf numFmtId="184" fontId="4" fillId="33" borderId="10" xfId="0" applyNumberFormat="1" applyFont="1" applyFill="1" applyBorder="1" applyAlignment="1">
      <alignment horizontal="center" vertical="center" shrinkToFit="1"/>
    </xf>
    <xf numFmtId="184" fontId="4" fillId="33" borderId="27" xfId="0" applyNumberFormat="1" applyFont="1" applyFill="1" applyBorder="1" applyAlignment="1">
      <alignment horizontal="center" vertical="center" wrapText="1" shrinkToFit="1"/>
    </xf>
    <xf numFmtId="184" fontId="4" fillId="33" borderId="19" xfId="0" applyNumberFormat="1" applyFont="1" applyFill="1" applyBorder="1" applyAlignment="1">
      <alignment horizontal="center" vertical="center" shrinkToFit="1"/>
    </xf>
    <xf numFmtId="184" fontId="4" fillId="33" borderId="28" xfId="0" applyNumberFormat="1" applyFont="1" applyFill="1" applyBorder="1" applyAlignment="1">
      <alignment horizontal="center" vertical="center" shrinkToFit="1"/>
    </xf>
    <xf numFmtId="184" fontId="4" fillId="33" borderId="14" xfId="0" applyNumberFormat="1" applyFont="1" applyFill="1" applyBorder="1" applyAlignment="1">
      <alignment horizontal="center" vertical="center" shrinkToFit="1"/>
    </xf>
    <xf numFmtId="184" fontId="4" fillId="33" borderId="14" xfId="0" applyNumberFormat="1" applyFont="1" applyFill="1" applyBorder="1" applyAlignment="1">
      <alignment horizontal="center" vertical="center" wrapText="1" shrinkToFit="1"/>
    </xf>
    <xf numFmtId="184" fontId="4" fillId="33" borderId="29" xfId="0" applyNumberFormat="1" applyFont="1" applyFill="1" applyBorder="1" applyAlignment="1">
      <alignment horizontal="center" vertical="center" wrapText="1" shrinkToFit="1"/>
    </xf>
    <xf numFmtId="184" fontId="14" fillId="33" borderId="10" xfId="0" applyNumberFormat="1" applyFont="1" applyFill="1" applyBorder="1" applyAlignment="1">
      <alignment horizontal="center" vertical="center" shrinkToFit="1"/>
    </xf>
    <xf numFmtId="4" fontId="10" fillId="0" borderId="11" xfId="0" applyNumberFormat="1" applyFont="1" applyFill="1" applyBorder="1" applyAlignment="1" applyProtection="1">
      <alignment horizontal="center" vertical="center"/>
      <protection/>
    </xf>
    <xf numFmtId="184" fontId="4" fillId="33" borderId="10" xfId="0" applyNumberFormat="1" applyFont="1" applyFill="1" applyBorder="1" applyAlignment="1">
      <alignment horizontal="left" vertical="center" shrinkToFit="1"/>
    </xf>
    <xf numFmtId="4" fontId="10" fillId="0" borderId="11" xfId="0" applyNumberFormat="1" applyFont="1" applyFill="1" applyBorder="1" applyAlignment="1" applyProtection="1">
      <alignment horizontal="center" vertical="center" wrapText="1"/>
      <protection/>
    </xf>
    <xf numFmtId="183" fontId="1" fillId="34" borderId="10" xfId="0" applyNumberFormat="1" applyFont="1" applyFill="1" applyBorder="1" applyAlignment="1">
      <alignment horizontal="right"/>
    </xf>
    <xf numFmtId="184" fontId="0" fillId="33" borderId="10" xfId="0" applyNumberFormat="1" applyFill="1" applyBorder="1" applyAlignment="1">
      <alignment/>
    </xf>
    <xf numFmtId="184" fontId="0" fillId="33" borderId="10" xfId="0" applyNumberFormat="1" applyFill="1" applyBorder="1" applyAlignment="1">
      <alignment/>
    </xf>
    <xf numFmtId="184" fontId="0" fillId="33" borderId="10" xfId="0" applyNumberFormat="1" applyFill="1" applyBorder="1" applyAlignment="1">
      <alignment/>
    </xf>
    <xf numFmtId="184" fontId="0" fillId="33" borderId="10" xfId="0" applyNumberFormat="1" applyFill="1" applyBorder="1" applyAlignment="1">
      <alignment/>
    </xf>
    <xf numFmtId="184" fontId="17" fillId="33" borderId="0" xfId="0" applyNumberFormat="1" applyFont="1" applyFill="1" applyBorder="1" applyAlignment="1">
      <alignment horizontal="right" vertical="center" shrinkToFit="1"/>
    </xf>
    <xf numFmtId="184" fontId="17" fillId="33" borderId="24" xfId="0" applyNumberFormat="1" applyFont="1" applyFill="1" applyBorder="1" applyAlignment="1">
      <alignment horizontal="right" vertical="center" shrinkToFit="1"/>
    </xf>
    <xf numFmtId="184" fontId="4" fillId="33" borderId="13" xfId="0" applyNumberFormat="1" applyFont="1" applyFill="1" applyBorder="1" applyAlignment="1">
      <alignment horizontal="center" vertical="center" wrapText="1" shrinkToFit="1"/>
    </xf>
    <xf numFmtId="184" fontId="1" fillId="33" borderId="30" xfId="0" applyNumberFormat="1" applyFont="1" applyFill="1" applyBorder="1" applyAlignment="1">
      <alignment horizontal="center" vertical="center" wrapText="1"/>
    </xf>
    <xf numFmtId="184" fontId="1" fillId="33" borderId="27" xfId="0" applyNumberFormat="1" applyFont="1" applyFill="1" applyBorder="1" applyAlignment="1">
      <alignment horizontal="center" vertical="center" wrapText="1"/>
    </xf>
    <xf numFmtId="184" fontId="1" fillId="33" borderId="13" xfId="0" applyNumberFormat="1" applyFont="1" applyFill="1" applyBorder="1" applyAlignment="1">
      <alignment horizontal="center" vertical="center" wrapText="1"/>
    </xf>
    <xf numFmtId="184" fontId="1" fillId="33" borderId="15" xfId="0" applyNumberFormat="1" applyFont="1" applyFill="1" applyBorder="1" applyAlignment="1">
      <alignment horizontal="center" vertical="center" wrapText="1"/>
    </xf>
    <xf numFmtId="184" fontId="8" fillId="33" borderId="0" xfId="0" applyNumberFormat="1" applyFont="1" applyFill="1" applyBorder="1" applyAlignment="1">
      <alignment horizontal="left" vertical="center" shrinkToFit="1"/>
    </xf>
    <xf numFmtId="184" fontId="18" fillId="33" borderId="0" xfId="0" applyNumberFormat="1" applyFont="1" applyFill="1" applyBorder="1" applyAlignment="1">
      <alignment horizontal="left" vertical="center" shrinkToFit="1"/>
    </xf>
    <xf numFmtId="183" fontId="9" fillId="33" borderId="0" xfId="0" applyNumberFormat="1" applyFont="1" applyFill="1" applyAlignment="1">
      <alignment horizontal="right" vertical="center" wrapText="1"/>
    </xf>
    <xf numFmtId="184" fontId="4" fillId="33" borderId="11" xfId="0" applyNumberFormat="1" applyFont="1" applyFill="1" applyBorder="1" applyAlignment="1">
      <alignment horizontal="left" vertical="center" shrinkToFit="1"/>
    </xf>
    <xf numFmtId="184" fontId="1" fillId="33" borderId="0" xfId="0" applyNumberFormat="1" applyFont="1" applyFill="1" applyBorder="1" applyAlignment="1">
      <alignment horizontal="left" vertical="center"/>
    </xf>
    <xf numFmtId="184" fontId="4" fillId="33" borderId="22" xfId="0" applyNumberFormat="1" applyFont="1" applyFill="1" applyBorder="1" applyAlignment="1">
      <alignment horizontal="left" vertical="center" shrinkToFit="1"/>
    </xf>
    <xf numFmtId="184" fontId="4" fillId="33" borderId="30" xfId="0" applyNumberFormat="1" applyFont="1" applyFill="1" applyBorder="1" applyAlignment="1">
      <alignment horizontal="left" vertical="center" shrinkToFit="1"/>
    </xf>
    <xf numFmtId="0" fontId="17" fillId="0" borderId="11" xfId="0" applyFont="1" applyFill="1" applyBorder="1" applyAlignment="1" applyProtection="1">
      <alignment horizontal="right" vertical="center"/>
      <protection/>
    </xf>
    <xf numFmtId="184" fontId="1" fillId="33" borderId="10" xfId="0" applyNumberFormat="1" applyFont="1" applyFill="1" applyBorder="1" applyAlignment="1">
      <alignment/>
    </xf>
    <xf numFmtId="184" fontId="14" fillId="33" borderId="31" xfId="0" applyNumberFormat="1" applyFont="1" applyFill="1" applyBorder="1" applyAlignment="1">
      <alignment horizontal="center" vertical="center" shrinkToFit="1"/>
    </xf>
    <xf numFmtId="184" fontId="0" fillId="33" borderId="0" xfId="0" applyNumberFormat="1" applyFont="1" applyFill="1" applyAlignment="1">
      <alignment/>
    </xf>
    <xf numFmtId="184" fontId="3" fillId="33" borderId="0" xfId="0" applyNumberFormat="1" applyFont="1" applyFill="1" applyBorder="1" applyAlignment="1">
      <alignment vertical="center" shrinkToFit="1"/>
    </xf>
    <xf numFmtId="184" fontId="4" fillId="33" borderId="11" xfId="0" applyNumberFormat="1" applyFont="1" applyFill="1" applyBorder="1" applyAlignment="1">
      <alignment vertical="center" shrinkToFit="1"/>
    </xf>
    <xf numFmtId="4" fontId="17" fillId="0" borderId="12" xfId="0" applyNumberFormat="1" applyFont="1" applyFill="1" applyBorder="1" applyAlignment="1" applyProtection="1">
      <alignment horizontal="right" vertical="center"/>
      <protection/>
    </xf>
    <xf numFmtId="184" fontId="4" fillId="33" borderId="32" xfId="0" applyNumberFormat="1" applyFont="1" applyFill="1" applyBorder="1" applyAlignment="1">
      <alignment horizontal="left" vertical="center" shrinkToFit="1"/>
    </xf>
    <xf numFmtId="184" fontId="4" fillId="33" borderId="22" xfId="0" applyNumberFormat="1" applyFont="1" applyFill="1" applyBorder="1" applyAlignment="1">
      <alignment horizontal="right" vertical="center" shrinkToFit="1"/>
    </xf>
    <xf numFmtId="184" fontId="14" fillId="33" borderId="11" xfId="0" applyNumberFormat="1" applyFont="1" applyFill="1" applyBorder="1" applyAlignment="1">
      <alignment horizontal="center" vertical="center" shrinkToFit="1"/>
    </xf>
    <xf numFmtId="184" fontId="7" fillId="33" borderId="30" xfId="0" applyNumberFormat="1" applyFont="1" applyFill="1" applyBorder="1" applyAlignment="1">
      <alignment horizontal="left" vertical="center" shrinkToFit="1"/>
    </xf>
    <xf numFmtId="184" fontId="4" fillId="33" borderId="11" xfId="0" applyNumberFormat="1" applyFont="1" applyFill="1" applyBorder="1" applyAlignment="1">
      <alignment horizontal="right" vertical="center" shrinkToFit="1"/>
    </xf>
    <xf numFmtId="184" fontId="14" fillId="33" borderId="11" xfId="0" applyNumberFormat="1" applyFont="1" applyFill="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F6" sqref="F6"/>
    </sheetView>
  </sheetViews>
  <sheetFormatPr defaultColWidth="9.00390625" defaultRowHeight="28.5" customHeight="1"/>
  <cols>
    <col min="1" max="4" width="28.625" style="110" customWidth="1"/>
    <col min="5" max="16384" width="9.00390625" style="110" customWidth="1"/>
  </cols>
  <sheetData>
    <row r="1" spans="1:5" ht="28.5" customHeight="1">
      <c r="A1" s="147" t="s">
        <v>0</v>
      </c>
      <c r="B1" s="148"/>
      <c r="C1" s="113"/>
      <c r="D1" s="140"/>
      <c r="E1" s="110" t="s">
        <v>1</v>
      </c>
    </row>
    <row r="2" spans="1:4" ht="28.5" customHeight="1">
      <c r="A2" s="114" t="s">
        <v>2</v>
      </c>
      <c r="B2" s="114"/>
      <c r="C2" s="114"/>
      <c r="D2" s="114"/>
    </row>
    <row r="3" spans="1:4" ht="28.5" customHeight="1">
      <c r="A3" s="115"/>
      <c r="B3" s="115"/>
      <c r="C3" s="115"/>
      <c r="D3" s="117" t="s">
        <v>3</v>
      </c>
    </row>
    <row r="4" spans="1:4" ht="28.5" customHeight="1">
      <c r="A4" s="118" t="s">
        <v>4</v>
      </c>
      <c r="B4" s="118"/>
      <c r="C4" s="118" t="s">
        <v>5</v>
      </c>
      <c r="D4" s="118"/>
    </row>
    <row r="5" spans="1:4" ht="28.5" customHeight="1">
      <c r="A5" s="118" t="s">
        <v>6</v>
      </c>
      <c r="B5" s="118" t="s">
        <v>7</v>
      </c>
      <c r="C5" s="118" t="s">
        <v>6</v>
      </c>
      <c r="D5" s="121" t="s">
        <v>8</v>
      </c>
    </row>
    <row r="6" spans="1:4" ht="28.5" customHeight="1">
      <c r="A6" s="150" t="s">
        <v>9</v>
      </c>
      <c r="B6" s="26">
        <v>844051527.72</v>
      </c>
      <c r="C6" s="164" t="s">
        <v>10</v>
      </c>
      <c r="D6" s="26">
        <v>844051527.72</v>
      </c>
    </row>
    <row r="7" spans="1:4" ht="28.5" customHeight="1">
      <c r="A7" s="150" t="s">
        <v>11</v>
      </c>
      <c r="B7" s="165"/>
      <c r="C7" s="150"/>
      <c r="D7" s="162"/>
    </row>
    <row r="8" spans="1:4" ht="28.5" customHeight="1">
      <c r="A8" s="150" t="s">
        <v>12</v>
      </c>
      <c r="B8" s="165"/>
      <c r="C8" s="150" t="s">
        <v>13</v>
      </c>
      <c r="D8" s="165"/>
    </row>
    <row r="9" spans="1:4" ht="28.5" customHeight="1">
      <c r="A9" s="163" t="s">
        <v>14</v>
      </c>
      <c r="B9" s="166">
        <f>SUM(B6:B8)</f>
        <v>844051527.72</v>
      </c>
      <c r="C9" s="163" t="s">
        <v>15</v>
      </c>
      <c r="D9" s="166">
        <f>SUM(D6:D8)</f>
        <v>844051527.72</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worksheet>
</file>

<file path=xl/worksheets/sheet10.xml><?xml version="1.0" encoding="utf-8"?>
<worksheet xmlns="http://schemas.openxmlformats.org/spreadsheetml/2006/main" xmlns:r="http://schemas.openxmlformats.org/officeDocument/2006/relationships">
  <sheetPr>
    <tabColor rgb="FFFFC000"/>
  </sheetPr>
  <dimension ref="A1:G15"/>
  <sheetViews>
    <sheetView workbookViewId="0" topLeftCell="A1">
      <selection activeCell="G6" sqref="G6"/>
    </sheetView>
  </sheetViews>
  <sheetFormatPr defaultColWidth="9.00390625" defaultRowHeight="28.5" customHeight="1"/>
  <cols>
    <col min="1" max="3" width="5.625" style="17" customWidth="1"/>
    <col min="4" max="4" width="28.75390625" style="17" customWidth="1"/>
    <col min="5" max="5" width="37.125" style="17" customWidth="1"/>
    <col min="6" max="7" width="14.50390625" style="17" customWidth="1"/>
    <col min="8" max="16384" width="9.00390625" style="17" customWidth="1"/>
  </cols>
  <sheetData>
    <row r="1" spans="1:3" ht="28.5" customHeight="1">
      <c r="A1" s="20" t="s">
        <v>255</v>
      </c>
      <c r="B1" s="20"/>
      <c r="C1" s="20"/>
    </row>
    <row r="2" spans="1:7" ht="28.5" customHeight="1">
      <c r="A2" s="7" t="s">
        <v>256</v>
      </c>
      <c r="B2" s="7"/>
      <c r="C2" s="7"/>
      <c r="D2" s="7"/>
      <c r="E2" s="7"/>
      <c r="F2" s="27"/>
      <c r="G2" s="27"/>
    </row>
    <row r="3" ht="28.5" customHeight="1">
      <c r="E3" s="36" t="s">
        <v>3</v>
      </c>
    </row>
    <row r="4" spans="1:5" s="35" customFormat="1" ht="28.5" customHeight="1">
      <c r="A4" s="37" t="s">
        <v>67</v>
      </c>
      <c r="B4" s="37"/>
      <c r="C4" s="37"/>
      <c r="D4" s="37" t="s">
        <v>68</v>
      </c>
      <c r="E4" s="38" t="s">
        <v>69</v>
      </c>
    </row>
    <row r="5" spans="1:5" s="35" customFormat="1" ht="28.5" customHeight="1">
      <c r="A5" s="37" t="s">
        <v>72</v>
      </c>
      <c r="B5" s="37" t="s">
        <v>73</v>
      </c>
      <c r="C5" s="37" t="s">
        <v>74</v>
      </c>
      <c r="D5" s="37"/>
      <c r="E5" s="39"/>
    </row>
    <row r="6" spans="1:5" s="35" customFormat="1" ht="28.5" customHeight="1">
      <c r="A6" s="40"/>
      <c r="B6" s="40"/>
      <c r="C6" s="40"/>
      <c r="D6" s="41" t="s">
        <v>142</v>
      </c>
      <c r="E6" s="42">
        <f>SUM(E7:E15)</f>
        <v>0</v>
      </c>
    </row>
    <row r="7" spans="1:5" s="35" customFormat="1" ht="28.5" customHeight="1">
      <c r="A7" s="43"/>
      <c r="B7" s="43"/>
      <c r="C7" s="43"/>
      <c r="D7" s="43"/>
      <c r="E7" s="43"/>
    </row>
    <row r="8" spans="1:5" s="35" customFormat="1" ht="28.5" customHeight="1">
      <c r="A8" s="43"/>
      <c r="B8" s="43"/>
      <c r="C8" s="43"/>
      <c r="D8" s="43"/>
      <c r="E8" s="43"/>
    </row>
    <row r="9" spans="1:5" s="35" customFormat="1" ht="28.5" customHeight="1">
      <c r="A9" s="43"/>
      <c r="B9" s="43"/>
      <c r="C9" s="43"/>
      <c r="D9" s="43"/>
      <c r="E9" s="43"/>
    </row>
    <row r="10" spans="1:5" s="35" customFormat="1" ht="28.5" customHeight="1">
      <c r="A10" s="43"/>
      <c r="B10" s="43"/>
      <c r="C10" s="43"/>
      <c r="D10" s="43"/>
      <c r="E10" s="43"/>
    </row>
    <row r="11" spans="1:5" s="35" customFormat="1" ht="28.5" customHeight="1">
      <c r="A11" s="43"/>
      <c r="B11" s="43"/>
      <c r="C11" s="43"/>
      <c r="D11" s="43"/>
      <c r="E11" s="43"/>
    </row>
    <row r="12" spans="1:5" s="35" customFormat="1" ht="28.5" customHeight="1">
      <c r="A12" s="43"/>
      <c r="B12" s="43"/>
      <c r="C12" s="43"/>
      <c r="D12" s="43"/>
      <c r="E12" s="43"/>
    </row>
    <row r="13" spans="1:5" s="35" customFormat="1" ht="28.5" customHeight="1">
      <c r="A13" s="43"/>
      <c r="B13" s="43"/>
      <c r="C13" s="43"/>
      <c r="D13" s="43"/>
      <c r="E13" s="43"/>
    </row>
    <row r="14" spans="1:5" s="35" customFormat="1" ht="28.5" customHeight="1">
      <c r="A14" s="43"/>
      <c r="B14" s="43"/>
      <c r="C14" s="43"/>
      <c r="D14" s="43"/>
      <c r="E14" s="43"/>
    </row>
    <row r="15" spans="1:5" s="35" customFormat="1" ht="28.5" customHeight="1">
      <c r="A15" s="43"/>
      <c r="B15" s="43"/>
      <c r="C15" s="43"/>
      <c r="D15" s="43"/>
      <c r="E15" s="43"/>
    </row>
  </sheetData>
  <sheetProtection/>
  <mergeCells count="5">
    <mergeCell ref="A1:C1"/>
    <mergeCell ref="A2:E2"/>
    <mergeCell ref="A4:C4"/>
    <mergeCell ref="D4:D5"/>
    <mergeCell ref="E4:E5"/>
  </mergeCells>
  <printOptions horizontalCentered="1"/>
  <pageMargins left="0.31" right="0.31" top="0.35" bottom="0.3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40"/>
  <sheetViews>
    <sheetView workbookViewId="0" topLeftCell="A1">
      <selection activeCell="D5" sqref="D5:D41"/>
    </sheetView>
  </sheetViews>
  <sheetFormatPr defaultColWidth="9.00390625" defaultRowHeight="14.25"/>
  <cols>
    <col min="1" max="1" width="4.375" style="3" customWidth="1"/>
    <col min="2" max="2" width="29.875" style="0" customWidth="1"/>
    <col min="3" max="3" width="11.625" style="0" customWidth="1"/>
    <col min="4" max="4" width="13.50390625" style="0" customWidth="1"/>
    <col min="5" max="5" width="15.50390625" style="0" customWidth="1"/>
    <col min="6" max="6" width="14.00390625" style="0" customWidth="1"/>
  </cols>
  <sheetData>
    <row r="1" spans="1:3" s="17" customFormat="1" ht="27" customHeight="1">
      <c r="A1" s="20" t="s">
        <v>257</v>
      </c>
      <c r="B1" s="20"/>
      <c r="C1" s="20"/>
    </row>
    <row r="2" spans="1:6" s="17" customFormat="1" ht="27" customHeight="1">
      <c r="A2" s="7" t="s">
        <v>258</v>
      </c>
      <c r="B2" s="7"/>
      <c r="C2" s="7"/>
      <c r="D2" s="7"/>
      <c r="E2" s="7"/>
      <c r="F2" s="7"/>
    </row>
    <row r="3" ht="27" customHeight="1">
      <c r="F3" s="22" t="s">
        <v>3</v>
      </c>
    </row>
    <row r="4" spans="1:6" s="1" customFormat="1" ht="27" customHeight="1">
      <c r="A4" s="29" t="s">
        <v>259</v>
      </c>
      <c r="B4" s="29" t="s">
        <v>237</v>
      </c>
      <c r="C4" s="29" t="s">
        <v>260</v>
      </c>
      <c r="D4" s="30" t="s">
        <v>261</v>
      </c>
      <c r="E4" s="30" t="s">
        <v>262</v>
      </c>
      <c r="F4" s="30" t="s">
        <v>263</v>
      </c>
    </row>
    <row r="5" spans="1:6" s="28" customFormat="1" ht="30.75" customHeight="1">
      <c r="A5" s="31">
        <v>1</v>
      </c>
      <c r="B5" s="32" t="s">
        <v>264</v>
      </c>
      <c r="C5" s="33" t="s">
        <v>265</v>
      </c>
      <c r="D5" s="34">
        <v>954000</v>
      </c>
      <c r="E5" s="34">
        <v>954000</v>
      </c>
      <c r="F5" s="34">
        <v>0</v>
      </c>
    </row>
    <row r="6" spans="1:6" s="28" customFormat="1" ht="30.75" customHeight="1">
      <c r="A6" s="31">
        <v>2</v>
      </c>
      <c r="B6" s="32" t="s">
        <v>266</v>
      </c>
      <c r="C6" s="33" t="s">
        <v>265</v>
      </c>
      <c r="D6" s="34">
        <v>177454.23</v>
      </c>
      <c r="E6" s="34">
        <v>177454.23</v>
      </c>
      <c r="F6" s="34">
        <v>0</v>
      </c>
    </row>
    <row r="7" spans="1:6" s="28" customFormat="1" ht="30.75" customHeight="1">
      <c r="A7" s="31">
        <v>3</v>
      </c>
      <c r="B7" s="32" t="s">
        <v>267</v>
      </c>
      <c r="C7" s="33" t="s">
        <v>265</v>
      </c>
      <c r="D7" s="34">
        <v>523632.86</v>
      </c>
      <c r="E7" s="34">
        <v>523632.86</v>
      </c>
      <c r="F7" s="34">
        <v>0</v>
      </c>
    </row>
    <row r="8" spans="1:6" s="28" customFormat="1" ht="30.75" customHeight="1">
      <c r="A8" s="31">
        <v>4</v>
      </c>
      <c r="B8" s="32" t="s">
        <v>268</v>
      </c>
      <c r="C8" s="33" t="s">
        <v>265</v>
      </c>
      <c r="D8" s="34">
        <v>260345.26</v>
      </c>
      <c r="E8" s="34">
        <v>260345.26</v>
      </c>
      <c r="F8" s="34">
        <v>0</v>
      </c>
    </row>
    <row r="9" spans="1:6" s="28" customFormat="1" ht="30.75" customHeight="1">
      <c r="A9" s="31">
        <v>5</v>
      </c>
      <c r="B9" s="32" t="s">
        <v>269</v>
      </c>
      <c r="C9" s="33" t="s">
        <v>265</v>
      </c>
      <c r="D9" s="34">
        <v>788967.37</v>
      </c>
      <c r="E9" s="34">
        <v>788967.37</v>
      </c>
      <c r="F9" s="34">
        <v>0</v>
      </c>
    </row>
    <row r="10" spans="1:6" s="28" customFormat="1" ht="30.75" customHeight="1">
      <c r="A10" s="31">
        <v>6</v>
      </c>
      <c r="B10" s="32" t="s">
        <v>270</v>
      </c>
      <c r="C10" s="33" t="s">
        <v>265</v>
      </c>
      <c r="D10" s="34">
        <v>15000000</v>
      </c>
      <c r="E10" s="34">
        <v>0</v>
      </c>
      <c r="F10" s="34">
        <v>15000000</v>
      </c>
    </row>
    <row r="11" spans="1:6" s="28" customFormat="1" ht="30.75" customHeight="1">
      <c r="A11" s="31">
        <v>7</v>
      </c>
      <c r="B11" s="32" t="s">
        <v>271</v>
      </c>
      <c r="C11" s="33" t="s">
        <v>265</v>
      </c>
      <c r="D11" s="34">
        <v>889337.29</v>
      </c>
      <c r="E11" s="34">
        <v>0</v>
      </c>
      <c r="F11" s="34">
        <v>889337.29</v>
      </c>
    </row>
    <row r="12" spans="1:6" s="28" customFormat="1" ht="30.75" customHeight="1">
      <c r="A12" s="31">
        <v>8</v>
      </c>
      <c r="B12" s="32" t="s">
        <v>272</v>
      </c>
      <c r="C12" s="33" t="s">
        <v>265</v>
      </c>
      <c r="D12" s="34">
        <v>2154000</v>
      </c>
      <c r="E12" s="34">
        <v>2154000</v>
      </c>
      <c r="F12" s="34">
        <v>0</v>
      </c>
    </row>
    <row r="13" spans="1:6" s="28" customFormat="1" ht="30.75" customHeight="1">
      <c r="A13" s="31">
        <v>9</v>
      </c>
      <c r="B13" s="32" t="s">
        <v>273</v>
      </c>
      <c r="C13" s="33" t="s">
        <v>265</v>
      </c>
      <c r="D13" s="34">
        <v>394529.27</v>
      </c>
      <c r="E13" s="34">
        <v>394529.27</v>
      </c>
      <c r="F13" s="34">
        <v>0</v>
      </c>
    </row>
    <row r="14" spans="1:6" s="28" customFormat="1" ht="30.75" customHeight="1">
      <c r="A14" s="31">
        <v>10</v>
      </c>
      <c r="B14" s="32" t="s">
        <v>274</v>
      </c>
      <c r="C14" s="33" t="s">
        <v>265</v>
      </c>
      <c r="D14" s="34">
        <v>7100000</v>
      </c>
      <c r="E14" s="34">
        <v>7100000</v>
      </c>
      <c r="F14" s="34">
        <v>0</v>
      </c>
    </row>
    <row r="15" spans="1:6" s="28" customFormat="1" ht="45" customHeight="1">
      <c r="A15" s="31">
        <v>11</v>
      </c>
      <c r="B15" s="32" t="s">
        <v>275</v>
      </c>
      <c r="C15" s="33" t="s">
        <v>265</v>
      </c>
      <c r="D15" s="34">
        <v>6000000</v>
      </c>
      <c r="E15" s="34">
        <v>6000000</v>
      </c>
      <c r="F15" s="34">
        <v>0</v>
      </c>
    </row>
    <row r="16" spans="1:6" s="28" customFormat="1" ht="30.75" customHeight="1">
      <c r="A16" s="31">
        <v>12</v>
      </c>
      <c r="B16" s="32" t="s">
        <v>276</v>
      </c>
      <c r="C16" s="33" t="s">
        <v>265</v>
      </c>
      <c r="D16" s="34">
        <v>41494.86</v>
      </c>
      <c r="E16" s="34">
        <v>41494.86</v>
      </c>
      <c r="F16" s="34">
        <v>0</v>
      </c>
    </row>
    <row r="17" spans="1:6" s="28" customFormat="1" ht="30.75" customHeight="1">
      <c r="A17" s="31">
        <v>13</v>
      </c>
      <c r="B17" s="32" t="s">
        <v>277</v>
      </c>
      <c r="C17" s="33" t="s">
        <v>265</v>
      </c>
      <c r="D17" s="34">
        <v>1044089.65</v>
      </c>
      <c r="E17" s="34">
        <v>0</v>
      </c>
      <c r="F17" s="34">
        <v>1044089.65</v>
      </c>
    </row>
    <row r="18" spans="1:6" s="28" customFormat="1" ht="30.75" customHeight="1">
      <c r="A18" s="31">
        <v>14</v>
      </c>
      <c r="B18" s="32" t="s">
        <v>278</v>
      </c>
      <c r="C18" s="33" t="s">
        <v>265</v>
      </c>
      <c r="D18" s="34">
        <v>3750000</v>
      </c>
      <c r="E18" s="34">
        <v>3750000</v>
      </c>
      <c r="F18" s="34">
        <v>0</v>
      </c>
    </row>
    <row r="19" spans="1:6" s="28" customFormat="1" ht="42" customHeight="1">
      <c r="A19" s="31">
        <v>15</v>
      </c>
      <c r="B19" s="32" t="s">
        <v>279</v>
      </c>
      <c r="C19" s="33" t="s">
        <v>265</v>
      </c>
      <c r="D19" s="34">
        <v>404269.77</v>
      </c>
      <c r="E19" s="34">
        <v>404269.77</v>
      </c>
      <c r="F19" s="34">
        <v>0</v>
      </c>
    </row>
    <row r="20" spans="1:6" s="28" customFormat="1" ht="30.75" customHeight="1">
      <c r="A20" s="31">
        <v>16</v>
      </c>
      <c r="B20" s="32" t="s">
        <v>280</v>
      </c>
      <c r="C20" s="33" t="s">
        <v>265</v>
      </c>
      <c r="D20" s="34">
        <v>717400</v>
      </c>
      <c r="E20" s="34">
        <v>717400</v>
      </c>
      <c r="F20" s="34">
        <v>0</v>
      </c>
    </row>
    <row r="21" spans="1:6" s="28" customFormat="1" ht="30.75" customHeight="1">
      <c r="A21" s="31">
        <v>17</v>
      </c>
      <c r="B21" s="32" t="s">
        <v>281</v>
      </c>
      <c r="C21" s="33" t="s">
        <v>265</v>
      </c>
      <c r="D21" s="34">
        <v>219000</v>
      </c>
      <c r="E21" s="34">
        <v>219000</v>
      </c>
      <c r="F21" s="34">
        <v>0</v>
      </c>
    </row>
    <row r="22" spans="1:6" s="28" customFormat="1" ht="30.75" customHeight="1">
      <c r="A22" s="31">
        <v>18</v>
      </c>
      <c r="B22" s="32" t="s">
        <v>282</v>
      </c>
      <c r="C22" s="33" t="s">
        <v>265</v>
      </c>
      <c r="D22" s="34">
        <v>804899.13</v>
      </c>
      <c r="E22" s="34">
        <v>804899.13</v>
      </c>
      <c r="F22" s="34">
        <v>0</v>
      </c>
    </row>
    <row r="23" spans="1:6" s="28" customFormat="1" ht="39" customHeight="1">
      <c r="A23" s="31">
        <v>19</v>
      </c>
      <c r="B23" s="32" t="s">
        <v>283</v>
      </c>
      <c r="C23" s="33" t="s">
        <v>265</v>
      </c>
      <c r="D23" s="34">
        <v>1047760</v>
      </c>
      <c r="E23" s="34">
        <v>0</v>
      </c>
      <c r="F23" s="34">
        <v>1047760</v>
      </c>
    </row>
    <row r="24" spans="1:6" s="28" customFormat="1" ht="30.75" customHeight="1">
      <c r="A24" s="31">
        <v>20</v>
      </c>
      <c r="B24" s="32" t="s">
        <v>284</v>
      </c>
      <c r="C24" s="33" t="s">
        <v>265</v>
      </c>
      <c r="D24" s="34">
        <v>1887200</v>
      </c>
      <c r="E24" s="34">
        <v>1887200</v>
      </c>
      <c r="F24" s="34">
        <v>0</v>
      </c>
    </row>
    <row r="25" spans="1:6" s="28" customFormat="1" ht="30.75" customHeight="1">
      <c r="A25" s="31">
        <v>21</v>
      </c>
      <c r="B25" s="32" t="s">
        <v>285</v>
      </c>
      <c r="C25" s="33" t="s">
        <v>265</v>
      </c>
      <c r="D25" s="34">
        <v>10000000</v>
      </c>
      <c r="E25" s="34">
        <v>10000000</v>
      </c>
      <c r="F25" s="34">
        <v>0</v>
      </c>
    </row>
    <row r="26" spans="1:6" s="28" customFormat="1" ht="30.75" customHeight="1">
      <c r="A26" s="31">
        <v>22</v>
      </c>
      <c r="B26" s="32" t="s">
        <v>286</v>
      </c>
      <c r="C26" s="33" t="s">
        <v>265</v>
      </c>
      <c r="D26" s="34">
        <v>2000000</v>
      </c>
      <c r="E26" s="34">
        <v>2000000</v>
      </c>
      <c r="F26" s="34">
        <v>0</v>
      </c>
    </row>
    <row r="27" spans="1:6" s="28" customFormat="1" ht="30.75" customHeight="1">
      <c r="A27" s="31">
        <v>23</v>
      </c>
      <c r="B27" s="32" t="s">
        <v>287</v>
      </c>
      <c r="C27" s="33" t="s">
        <v>265</v>
      </c>
      <c r="D27" s="34">
        <v>1000000</v>
      </c>
      <c r="E27" s="34">
        <v>1000000</v>
      </c>
      <c r="F27" s="34">
        <v>0</v>
      </c>
    </row>
    <row r="28" spans="1:6" s="28" customFormat="1" ht="30.75" customHeight="1">
      <c r="A28" s="31">
        <v>24</v>
      </c>
      <c r="B28" s="32" t="s">
        <v>288</v>
      </c>
      <c r="C28" s="33" t="s">
        <v>265</v>
      </c>
      <c r="D28" s="34">
        <v>2320000</v>
      </c>
      <c r="E28" s="34">
        <v>0</v>
      </c>
      <c r="F28" s="34">
        <v>2320000</v>
      </c>
    </row>
    <row r="29" spans="1:6" s="28" customFormat="1" ht="30.75" customHeight="1">
      <c r="A29" s="31">
        <v>25</v>
      </c>
      <c r="B29" s="32" t="s">
        <v>289</v>
      </c>
      <c r="C29" s="33" t="s">
        <v>265</v>
      </c>
      <c r="D29" s="34">
        <v>9000000</v>
      </c>
      <c r="E29" s="34">
        <v>9000000</v>
      </c>
      <c r="F29" s="34">
        <v>0</v>
      </c>
    </row>
    <row r="30" spans="1:6" s="28" customFormat="1" ht="30.75" customHeight="1">
      <c r="A30" s="31">
        <v>26</v>
      </c>
      <c r="B30" s="32" t="s">
        <v>290</v>
      </c>
      <c r="C30" s="33" t="s">
        <v>265</v>
      </c>
      <c r="D30" s="34">
        <v>1013740</v>
      </c>
      <c r="E30" s="34">
        <v>0</v>
      </c>
      <c r="F30" s="34">
        <v>1013740</v>
      </c>
    </row>
    <row r="31" spans="1:6" s="28" customFormat="1" ht="30.75" customHeight="1">
      <c r="A31" s="31">
        <v>27</v>
      </c>
      <c r="B31" s="32" t="s">
        <v>291</v>
      </c>
      <c r="C31" s="33" t="s">
        <v>265</v>
      </c>
      <c r="D31" s="34">
        <v>956170</v>
      </c>
      <c r="E31" s="34">
        <v>0</v>
      </c>
      <c r="F31" s="34">
        <v>956170</v>
      </c>
    </row>
    <row r="32" spans="1:6" s="28" customFormat="1" ht="30.75" customHeight="1">
      <c r="A32" s="31">
        <v>28</v>
      </c>
      <c r="B32" s="32" t="s">
        <v>292</v>
      </c>
      <c r="C32" s="33" t="s">
        <v>265</v>
      </c>
      <c r="D32" s="34">
        <v>1000000</v>
      </c>
      <c r="E32" s="34">
        <v>0</v>
      </c>
      <c r="F32" s="34">
        <v>1000000</v>
      </c>
    </row>
    <row r="33" spans="1:6" s="28" customFormat="1" ht="30.75" customHeight="1">
      <c r="A33" s="31">
        <v>29</v>
      </c>
      <c r="B33" s="32" t="s">
        <v>293</v>
      </c>
      <c r="C33" s="33" t="s">
        <v>265</v>
      </c>
      <c r="D33" s="34">
        <v>1022630</v>
      </c>
      <c r="E33" s="34">
        <v>0</v>
      </c>
      <c r="F33" s="34">
        <v>1022630</v>
      </c>
    </row>
    <row r="34" spans="1:6" s="28" customFormat="1" ht="30.75" customHeight="1">
      <c r="A34" s="31">
        <v>30</v>
      </c>
      <c r="B34" s="32" t="s">
        <v>294</v>
      </c>
      <c r="C34" s="33" t="s">
        <v>265</v>
      </c>
      <c r="D34" s="34">
        <v>1382150</v>
      </c>
      <c r="E34" s="34">
        <v>0</v>
      </c>
      <c r="F34" s="34">
        <v>1382150</v>
      </c>
    </row>
    <row r="35" spans="1:6" s="28" customFormat="1" ht="30.75" customHeight="1">
      <c r="A35" s="31">
        <v>31</v>
      </c>
      <c r="B35" s="32" t="s">
        <v>295</v>
      </c>
      <c r="C35" s="33" t="s">
        <v>265</v>
      </c>
      <c r="D35" s="34">
        <v>150000</v>
      </c>
      <c r="E35" s="34">
        <v>150000</v>
      </c>
      <c r="F35" s="34">
        <v>0</v>
      </c>
    </row>
    <row r="36" spans="1:6" s="28" customFormat="1" ht="37.5" customHeight="1">
      <c r="A36" s="31">
        <v>32</v>
      </c>
      <c r="B36" s="32" t="s">
        <v>296</v>
      </c>
      <c r="C36" s="33" t="s">
        <v>265</v>
      </c>
      <c r="D36" s="34">
        <v>1133790</v>
      </c>
      <c r="E36" s="34">
        <v>0</v>
      </c>
      <c r="F36" s="34">
        <v>1133790</v>
      </c>
    </row>
    <row r="37" spans="1:6" s="28" customFormat="1" ht="30.75" customHeight="1">
      <c r="A37" s="31">
        <v>33</v>
      </c>
      <c r="B37" s="32" t="s">
        <v>297</v>
      </c>
      <c r="C37" s="33" t="s">
        <v>265</v>
      </c>
      <c r="D37" s="34">
        <v>2396500</v>
      </c>
      <c r="E37" s="34">
        <v>0</v>
      </c>
      <c r="F37" s="34">
        <v>2396500</v>
      </c>
    </row>
    <row r="38" spans="1:6" s="28" customFormat="1" ht="30.75" customHeight="1">
      <c r="A38" s="31">
        <v>34</v>
      </c>
      <c r="B38" s="32" t="s">
        <v>298</v>
      </c>
      <c r="C38" s="33" t="s">
        <v>265</v>
      </c>
      <c r="D38" s="34">
        <v>5093760</v>
      </c>
      <c r="E38" s="34">
        <v>0</v>
      </c>
      <c r="F38" s="34">
        <v>5093760</v>
      </c>
    </row>
    <row r="39" spans="1:6" s="28" customFormat="1" ht="30.75" customHeight="1">
      <c r="A39" s="31">
        <v>35</v>
      </c>
      <c r="B39" s="32" t="s">
        <v>299</v>
      </c>
      <c r="C39" s="33" t="s">
        <v>265</v>
      </c>
      <c r="D39" s="34">
        <v>2000000</v>
      </c>
      <c r="E39" s="34">
        <v>2000000</v>
      </c>
      <c r="F39" s="34">
        <v>0</v>
      </c>
    </row>
    <row r="40" spans="1:6" s="28" customFormat="1" ht="30.75" customHeight="1">
      <c r="A40" s="31">
        <v>36</v>
      </c>
      <c r="B40" s="32" t="s">
        <v>300</v>
      </c>
      <c r="C40" s="33" t="s">
        <v>265</v>
      </c>
      <c r="D40" s="34">
        <v>744380</v>
      </c>
      <c r="E40" s="34">
        <v>744380</v>
      </c>
      <c r="F40" s="34">
        <v>0</v>
      </c>
    </row>
    <row r="41" s="5" customFormat="1" ht="14.25"/>
    <row r="42" s="5" customFormat="1" ht="14.25"/>
    <row r="43" s="5" customFormat="1" ht="14.25"/>
    <row r="44" s="5" customFormat="1" ht="14.25"/>
    <row r="45" s="5" customFormat="1" ht="14.25"/>
    <row r="46" s="5" customFormat="1" ht="14.25"/>
    <row r="47" s="5" customFormat="1" ht="14.25"/>
    <row r="48" s="5" customFormat="1" ht="14.25"/>
    <row r="49" s="5" customFormat="1" ht="14.25"/>
    <row r="50" s="5" customFormat="1" ht="14.25"/>
    <row r="51" s="5" customFormat="1" ht="14.25"/>
  </sheetData>
  <sheetProtection/>
  <mergeCells count="2">
    <mergeCell ref="A1:C1"/>
    <mergeCell ref="A2:F2"/>
  </mergeCells>
  <printOptions/>
  <pageMargins left="0.39" right="0.35"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7"/>
  <sheetViews>
    <sheetView tabSelected="1" workbookViewId="0" topLeftCell="A1">
      <selection activeCell="B11" sqref="B11"/>
    </sheetView>
  </sheetViews>
  <sheetFormatPr defaultColWidth="9.00390625" defaultRowHeight="14.25"/>
  <cols>
    <col min="1" max="1" width="8.625" style="19" customWidth="1"/>
    <col min="2" max="2" width="9.125" style="0" customWidth="1"/>
    <col min="3" max="3" width="13.375" style="0" customWidth="1"/>
    <col min="4" max="4" width="20.375" style="0" customWidth="1"/>
    <col min="5" max="6" width="20.125" style="0" customWidth="1"/>
    <col min="7" max="7" width="12.375" style="0" customWidth="1"/>
    <col min="8" max="8" width="12.625" style="0" customWidth="1"/>
  </cols>
  <sheetData>
    <row r="1" spans="1:3" s="17" customFormat="1" ht="27" customHeight="1">
      <c r="A1" s="20" t="s">
        <v>301</v>
      </c>
      <c r="B1" s="20"/>
      <c r="C1" s="20"/>
    </row>
    <row r="2" spans="1:10" s="17" customFormat="1" ht="27" customHeight="1">
      <c r="A2" s="21"/>
      <c r="B2" s="7" t="s">
        <v>302</v>
      </c>
      <c r="C2" s="7"/>
      <c r="D2" s="7"/>
      <c r="E2" s="7"/>
      <c r="F2" s="7"/>
      <c r="G2" s="7"/>
      <c r="H2" s="7"/>
      <c r="I2" s="27"/>
      <c r="J2" s="27"/>
    </row>
    <row r="3" spans="2:8" ht="27" customHeight="1">
      <c r="B3" s="3"/>
      <c r="H3" s="22" t="s">
        <v>3</v>
      </c>
    </row>
    <row r="5" spans="1:8" s="18" customFormat="1" ht="27" customHeight="1">
      <c r="A5" s="23" t="s">
        <v>259</v>
      </c>
      <c r="B5" s="24" t="s">
        <v>237</v>
      </c>
      <c r="C5" s="24" t="s">
        <v>303</v>
      </c>
      <c r="D5" s="24" t="s">
        <v>304</v>
      </c>
      <c r="E5" s="24" t="s">
        <v>305</v>
      </c>
      <c r="F5" s="24" t="s">
        <v>306</v>
      </c>
      <c r="G5" s="24" t="s">
        <v>307</v>
      </c>
      <c r="H5" s="24" t="s">
        <v>308</v>
      </c>
    </row>
    <row r="6" spans="1:8" ht="70.5" customHeight="1">
      <c r="A6" s="25">
        <v>1</v>
      </c>
      <c r="B6" s="25" t="s">
        <v>309</v>
      </c>
      <c r="C6" s="25" t="s">
        <v>310</v>
      </c>
      <c r="D6" s="25" t="s">
        <v>311</v>
      </c>
      <c r="E6" s="25" t="s">
        <v>312</v>
      </c>
      <c r="F6" s="25" t="s">
        <v>313</v>
      </c>
      <c r="G6" s="25" t="s">
        <v>314</v>
      </c>
      <c r="H6" s="26">
        <v>180096</v>
      </c>
    </row>
    <row r="7" spans="1:8" ht="64.5" customHeight="1">
      <c r="A7" s="25">
        <v>2</v>
      </c>
      <c r="B7" s="25" t="s">
        <v>315</v>
      </c>
      <c r="C7" s="25" t="s">
        <v>310</v>
      </c>
      <c r="D7" s="25" t="s">
        <v>311</v>
      </c>
      <c r="E7" s="25" t="s">
        <v>316</v>
      </c>
      <c r="F7" s="25" t="s">
        <v>317</v>
      </c>
      <c r="G7" s="25" t="s">
        <v>318</v>
      </c>
      <c r="H7" s="26">
        <v>50000</v>
      </c>
    </row>
  </sheetData>
  <sheetProtection/>
  <mergeCells count="1">
    <mergeCell ref="B2:H2"/>
  </mergeCells>
  <printOptions/>
  <pageMargins left="0.7" right="0.7" top="0.75" bottom="0.75" header="0.3" footer="0.3"/>
  <pageSetup orientation="landscape" paperSize="9"/>
</worksheet>
</file>

<file path=xl/worksheets/sheet13.xml><?xml version="1.0" encoding="utf-8"?>
<worksheet xmlns="http://schemas.openxmlformats.org/spreadsheetml/2006/main" xmlns:r="http://schemas.openxmlformats.org/officeDocument/2006/relationships">
  <dimension ref="A1:E199"/>
  <sheetViews>
    <sheetView workbookViewId="0" topLeftCell="A180">
      <selection activeCell="B210" sqref="B210"/>
    </sheetView>
  </sheetViews>
  <sheetFormatPr defaultColWidth="9.00390625" defaultRowHeight="14.25"/>
  <cols>
    <col min="1" max="1" width="5.50390625" style="3" customWidth="1"/>
    <col min="2" max="2" width="31.375" style="4" customWidth="1"/>
    <col min="3" max="3" width="11.25390625" style="5" customWidth="1"/>
    <col min="4" max="4" width="61.00390625" style="5" customWidth="1"/>
    <col min="5" max="5" width="18.125" style="5" customWidth="1"/>
    <col min="6" max="16384" width="9.00390625" style="5" customWidth="1"/>
  </cols>
  <sheetData>
    <row r="1" spans="1:3" ht="14.25">
      <c r="A1" s="6" t="s">
        <v>319</v>
      </c>
      <c r="B1" s="6"/>
      <c r="C1" s="6"/>
    </row>
    <row r="2" spans="1:5" ht="20.25">
      <c r="A2" s="7" t="s">
        <v>320</v>
      </c>
      <c r="B2" s="8"/>
      <c r="C2" s="7"/>
      <c r="D2" s="7"/>
      <c r="E2" s="7"/>
    </row>
    <row r="3" spans="1:5" ht="20.25">
      <c r="A3" s="7"/>
      <c r="B3" s="8"/>
      <c r="C3" s="7"/>
      <c r="D3" s="7"/>
      <c r="E3" s="3" t="s">
        <v>3</v>
      </c>
    </row>
    <row r="4" spans="1:5" s="1" customFormat="1" ht="22.5" customHeight="1">
      <c r="A4" s="9" t="s">
        <v>259</v>
      </c>
      <c r="B4" s="9" t="s">
        <v>237</v>
      </c>
      <c r="C4" s="9" t="s">
        <v>260</v>
      </c>
      <c r="D4" s="9" t="s">
        <v>321</v>
      </c>
      <c r="E4" s="9" t="s">
        <v>308</v>
      </c>
    </row>
    <row r="5" spans="1:5" s="2" customFormat="1" ht="24.75" customHeight="1">
      <c r="A5" s="10">
        <v>1</v>
      </c>
      <c r="B5" s="10" t="s">
        <v>277</v>
      </c>
      <c r="C5" s="10" t="s">
        <v>322</v>
      </c>
      <c r="D5" s="10" t="s">
        <v>323</v>
      </c>
      <c r="E5" s="11">
        <v>1044089.65</v>
      </c>
    </row>
    <row r="6" spans="1:5" s="2" customFormat="1" ht="24.75" customHeight="1">
      <c r="A6" s="10">
        <v>2</v>
      </c>
      <c r="B6" s="10" t="s">
        <v>324</v>
      </c>
      <c r="C6" s="10" t="s">
        <v>322</v>
      </c>
      <c r="D6" s="10" t="s">
        <v>325</v>
      </c>
      <c r="E6" s="11">
        <v>237304.16</v>
      </c>
    </row>
    <row r="7" spans="1:5" s="2" customFormat="1" ht="24.75" customHeight="1">
      <c r="A7" s="10">
        <v>3</v>
      </c>
      <c r="B7" s="10" t="s">
        <v>326</v>
      </c>
      <c r="C7" s="10" t="s">
        <v>322</v>
      </c>
      <c r="D7" s="10" t="s">
        <v>327</v>
      </c>
      <c r="E7" s="11">
        <v>352797.81</v>
      </c>
    </row>
    <row r="8" spans="1:5" s="2" customFormat="1" ht="24.75" customHeight="1">
      <c r="A8" s="10">
        <v>4</v>
      </c>
      <c r="B8" s="10" t="s">
        <v>328</v>
      </c>
      <c r="C8" s="10" t="s">
        <v>322</v>
      </c>
      <c r="D8" s="10" t="s">
        <v>329</v>
      </c>
      <c r="E8" s="11">
        <v>1000000</v>
      </c>
    </row>
    <row r="9" spans="1:5" s="2" customFormat="1" ht="24.75" customHeight="1">
      <c r="A9" s="10">
        <v>5</v>
      </c>
      <c r="B9" s="10" t="s">
        <v>330</v>
      </c>
      <c r="C9" s="10" t="s">
        <v>322</v>
      </c>
      <c r="D9" s="10" t="s">
        <v>331</v>
      </c>
      <c r="E9" s="11">
        <v>1434983.66</v>
      </c>
    </row>
    <row r="10" spans="1:5" s="2" customFormat="1" ht="24.75" customHeight="1">
      <c r="A10" s="10">
        <v>6</v>
      </c>
      <c r="B10" s="10" t="s">
        <v>299</v>
      </c>
      <c r="C10" s="10" t="s">
        <v>322</v>
      </c>
      <c r="D10" s="10" t="s">
        <v>332</v>
      </c>
      <c r="E10" s="11">
        <v>2000000</v>
      </c>
    </row>
    <row r="11" spans="1:5" s="2" customFormat="1" ht="24.75" customHeight="1">
      <c r="A11" s="10">
        <v>7</v>
      </c>
      <c r="B11" s="10" t="s">
        <v>333</v>
      </c>
      <c r="C11" s="10" t="s">
        <v>322</v>
      </c>
      <c r="D11" s="10" t="s">
        <v>334</v>
      </c>
      <c r="E11" s="11">
        <v>40000</v>
      </c>
    </row>
    <row r="12" spans="1:5" s="2" customFormat="1" ht="24.75" customHeight="1">
      <c r="A12" s="10">
        <v>8</v>
      </c>
      <c r="B12" s="10" t="s">
        <v>335</v>
      </c>
      <c r="C12" s="10" t="s">
        <v>322</v>
      </c>
      <c r="D12" s="10" t="s">
        <v>336</v>
      </c>
      <c r="E12" s="11">
        <v>375000</v>
      </c>
    </row>
    <row r="13" spans="1:5" s="2" customFormat="1" ht="24.75" customHeight="1">
      <c r="A13" s="10">
        <v>9</v>
      </c>
      <c r="B13" s="10" t="s">
        <v>337</v>
      </c>
      <c r="C13" s="10" t="s">
        <v>322</v>
      </c>
      <c r="D13" s="10" t="s">
        <v>338</v>
      </c>
      <c r="E13" s="11">
        <v>410000</v>
      </c>
    </row>
    <row r="14" spans="1:5" s="2" customFormat="1" ht="24.75" customHeight="1">
      <c r="A14" s="10">
        <v>10</v>
      </c>
      <c r="B14" s="10" t="s">
        <v>339</v>
      </c>
      <c r="C14" s="10" t="s">
        <v>322</v>
      </c>
      <c r="D14" s="10" t="s">
        <v>340</v>
      </c>
      <c r="E14" s="11">
        <v>30000</v>
      </c>
    </row>
    <row r="15" spans="1:5" s="2" customFormat="1" ht="24.75" customHeight="1">
      <c r="A15" s="10">
        <v>11</v>
      </c>
      <c r="B15" s="10" t="s">
        <v>341</v>
      </c>
      <c r="C15" s="10" t="s">
        <v>322</v>
      </c>
      <c r="D15" s="10" t="s">
        <v>342</v>
      </c>
      <c r="E15" s="11">
        <v>1750777.64</v>
      </c>
    </row>
    <row r="16" spans="1:5" s="2" customFormat="1" ht="24.75" customHeight="1">
      <c r="A16" s="10">
        <v>12</v>
      </c>
      <c r="B16" s="10" t="s">
        <v>276</v>
      </c>
      <c r="C16" s="10" t="s">
        <v>322</v>
      </c>
      <c r="D16" s="10" t="s">
        <v>343</v>
      </c>
      <c r="E16" s="11">
        <v>41494.86</v>
      </c>
    </row>
    <row r="17" spans="1:5" s="2" customFormat="1" ht="24.75" customHeight="1">
      <c r="A17" s="10">
        <v>13</v>
      </c>
      <c r="B17" s="10" t="s">
        <v>344</v>
      </c>
      <c r="C17" s="10" t="s">
        <v>322</v>
      </c>
      <c r="D17" s="10" t="s">
        <v>345</v>
      </c>
      <c r="E17" s="11">
        <v>300000</v>
      </c>
    </row>
    <row r="18" spans="1:5" s="2" customFormat="1" ht="24.75" customHeight="1">
      <c r="A18" s="10">
        <v>14</v>
      </c>
      <c r="B18" s="10" t="s">
        <v>346</v>
      </c>
      <c r="C18" s="10" t="s">
        <v>322</v>
      </c>
      <c r="D18" s="10" t="s">
        <v>347</v>
      </c>
      <c r="E18" s="11">
        <v>5000000</v>
      </c>
    </row>
    <row r="19" spans="1:5" s="2" customFormat="1" ht="24.75" customHeight="1">
      <c r="A19" s="10">
        <v>15</v>
      </c>
      <c r="B19" s="10" t="s">
        <v>348</v>
      </c>
      <c r="C19" s="10" t="s">
        <v>322</v>
      </c>
      <c r="D19" s="10" t="s">
        <v>349</v>
      </c>
      <c r="E19" s="11">
        <v>45000</v>
      </c>
    </row>
    <row r="20" spans="1:5" s="2" customFormat="1" ht="24.75" customHeight="1">
      <c r="A20" s="10">
        <v>16</v>
      </c>
      <c r="B20" s="10" t="s">
        <v>350</v>
      </c>
      <c r="C20" s="10" t="s">
        <v>322</v>
      </c>
      <c r="D20" s="10" t="s">
        <v>351</v>
      </c>
      <c r="E20" s="11">
        <v>414002.33</v>
      </c>
    </row>
    <row r="21" spans="1:5" s="2" customFormat="1" ht="24.75" customHeight="1">
      <c r="A21" s="10">
        <v>17</v>
      </c>
      <c r="B21" s="10" t="s">
        <v>352</v>
      </c>
      <c r="C21" s="10" t="s">
        <v>322</v>
      </c>
      <c r="D21" s="10" t="s">
        <v>353</v>
      </c>
      <c r="E21" s="11">
        <v>100000</v>
      </c>
    </row>
    <row r="22" spans="1:5" s="2" customFormat="1" ht="24.75" customHeight="1">
      <c r="A22" s="10">
        <v>18</v>
      </c>
      <c r="B22" s="10" t="s">
        <v>354</v>
      </c>
      <c r="C22" s="10" t="s">
        <v>322</v>
      </c>
      <c r="D22" s="10" t="s">
        <v>355</v>
      </c>
      <c r="E22" s="11">
        <v>260345.26</v>
      </c>
    </row>
    <row r="23" spans="1:5" s="2" customFormat="1" ht="24.75" customHeight="1">
      <c r="A23" s="10">
        <v>19</v>
      </c>
      <c r="B23" s="10" t="s">
        <v>286</v>
      </c>
      <c r="C23" s="10" t="s">
        <v>322</v>
      </c>
      <c r="D23" s="10" t="s">
        <v>356</v>
      </c>
      <c r="E23" s="11">
        <v>2000000</v>
      </c>
    </row>
    <row r="24" spans="1:5" s="2" customFormat="1" ht="24.75" customHeight="1">
      <c r="A24" s="10">
        <v>20</v>
      </c>
      <c r="B24" s="10" t="s">
        <v>288</v>
      </c>
      <c r="C24" s="10" t="s">
        <v>322</v>
      </c>
      <c r="D24" s="10" t="s">
        <v>357</v>
      </c>
      <c r="E24" s="11">
        <v>2320000</v>
      </c>
    </row>
    <row r="25" spans="1:5" s="2" customFormat="1" ht="24.75" customHeight="1">
      <c r="A25" s="10">
        <v>21</v>
      </c>
      <c r="B25" s="10" t="s">
        <v>266</v>
      </c>
      <c r="C25" s="10" t="s">
        <v>322</v>
      </c>
      <c r="D25" s="10" t="s">
        <v>343</v>
      </c>
      <c r="E25" s="11">
        <v>177454.23</v>
      </c>
    </row>
    <row r="26" spans="1:5" s="2" customFormat="1" ht="24.75" customHeight="1">
      <c r="A26" s="10">
        <v>22</v>
      </c>
      <c r="B26" s="10" t="s">
        <v>358</v>
      </c>
      <c r="C26" s="10" t="s">
        <v>322</v>
      </c>
      <c r="D26" s="10" t="s">
        <v>359</v>
      </c>
      <c r="E26" s="11">
        <v>538800</v>
      </c>
    </row>
    <row r="27" spans="1:5" s="2" customFormat="1" ht="24.75" customHeight="1">
      <c r="A27" s="10">
        <v>23</v>
      </c>
      <c r="B27" s="10" t="s">
        <v>267</v>
      </c>
      <c r="C27" s="10" t="s">
        <v>322</v>
      </c>
      <c r="D27" s="10" t="s">
        <v>360</v>
      </c>
      <c r="E27" s="11">
        <v>523632.86</v>
      </c>
    </row>
    <row r="28" spans="1:5" s="2" customFormat="1" ht="24.75" customHeight="1">
      <c r="A28" s="10">
        <v>24</v>
      </c>
      <c r="B28" s="10" t="s">
        <v>284</v>
      </c>
      <c r="C28" s="10" t="s">
        <v>322</v>
      </c>
      <c r="D28" s="10" t="s">
        <v>361</v>
      </c>
      <c r="E28" s="11">
        <v>1887200</v>
      </c>
    </row>
    <row r="29" spans="1:5" s="2" customFormat="1" ht="24.75" customHeight="1">
      <c r="A29" s="10">
        <v>25</v>
      </c>
      <c r="B29" s="10" t="s">
        <v>362</v>
      </c>
      <c r="C29" s="10" t="s">
        <v>322</v>
      </c>
      <c r="D29" s="10" t="s">
        <v>363</v>
      </c>
      <c r="E29" s="11">
        <v>924400</v>
      </c>
    </row>
    <row r="30" spans="1:5" s="2" customFormat="1" ht="24.75" customHeight="1">
      <c r="A30" s="10">
        <v>26</v>
      </c>
      <c r="B30" s="10" t="s">
        <v>271</v>
      </c>
      <c r="C30" s="10" t="s">
        <v>322</v>
      </c>
      <c r="D30" s="10" t="s">
        <v>364</v>
      </c>
      <c r="E30" s="11">
        <v>889337.29</v>
      </c>
    </row>
    <row r="31" spans="1:5" s="2" customFormat="1" ht="24.75" customHeight="1">
      <c r="A31" s="10">
        <v>27</v>
      </c>
      <c r="B31" s="10" t="s">
        <v>365</v>
      </c>
      <c r="C31" s="10" t="s">
        <v>322</v>
      </c>
      <c r="D31" s="10" t="s">
        <v>366</v>
      </c>
      <c r="E31" s="11">
        <v>171660</v>
      </c>
    </row>
    <row r="32" spans="1:5" s="2" customFormat="1" ht="24.75" customHeight="1">
      <c r="A32" s="10">
        <v>28</v>
      </c>
      <c r="B32" s="10" t="s">
        <v>367</v>
      </c>
      <c r="C32" s="10" t="s">
        <v>322</v>
      </c>
      <c r="D32" s="10" t="s">
        <v>368</v>
      </c>
      <c r="E32" s="11">
        <v>250000</v>
      </c>
    </row>
    <row r="33" spans="1:5" s="2" customFormat="1" ht="24.75" customHeight="1">
      <c r="A33" s="10">
        <v>29</v>
      </c>
      <c r="B33" s="10" t="s">
        <v>369</v>
      </c>
      <c r="C33" s="10" t="s">
        <v>322</v>
      </c>
      <c r="D33" s="10" t="s">
        <v>370</v>
      </c>
      <c r="E33" s="11">
        <v>24000</v>
      </c>
    </row>
    <row r="34" spans="1:5" s="2" customFormat="1" ht="24.75" customHeight="1">
      <c r="A34" s="10">
        <v>30</v>
      </c>
      <c r="B34" s="10" t="s">
        <v>371</v>
      </c>
      <c r="C34" s="10" t="s">
        <v>322</v>
      </c>
      <c r="D34" s="10" t="s">
        <v>372</v>
      </c>
      <c r="E34" s="11">
        <v>1120000</v>
      </c>
    </row>
    <row r="35" spans="1:5" s="2" customFormat="1" ht="24.75" customHeight="1">
      <c r="A35" s="10">
        <v>31</v>
      </c>
      <c r="B35" s="10" t="s">
        <v>373</v>
      </c>
      <c r="C35" s="10" t="s">
        <v>322</v>
      </c>
      <c r="D35" s="10" t="s">
        <v>374</v>
      </c>
      <c r="E35" s="11">
        <v>516100</v>
      </c>
    </row>
    <row r="36" spans="1:5" s="2" customFormat="1" ht="24.75" customHeight="1">
      <c r="A36" s="10">
        <v>32</v>
      </c>
      <c r="B36" s="10" t="s">
        <v>375</v>
      </c>
      <c r="C36" s="10" t="s">
        <v>322</v>
      </c>
      <c r="D36" s="10" t="s">
        <v>376</v>
      </c>
      <c r="E36" s="11">
        <v>165800</v>
      </c>
    </row>
    <row r="37" spans="1:5" s="2" customFormat="1" ht="24.75" customHeight="1">
      <c r="A37" s="10">
        <v>33</v>
      </c>
      <c r="B37" s="10" t="s">
        <v>377</v>
      </c>
      <c r="C37" s="10" t="s">
        <v>322</v>
      </c>
      <c r="D37" s="10" t="s">
        <v>378</v>
      </c>
      <c r="E37" s="11">
        <v>2000000</v>
      </c>
    </row>
    <row r="38" spans="1:5" s="2" customFormat="1" ht="24.75" customHeight="1">
      <c r="A38" s="10">
        <v>34</v>
      </c>
      <c r="B38" s="10" t="s">
        <v>379</v>
      </c>
      <c r="C38" s="10" t="s">
        <v>322</v>
      </c>
      <c r="D38" s="10" t="s">
        <v>380</v>
      </c>
      <c r="E38" s="11">
        <v>20000</v>
      </c>
    </row>
    <row r="39" spans="1:5" s="2" customFormat="1" ht="24.75" customHeight="1">
      <c r="A39" s="10">
        <v>35</v>
      </c>
      <c r="B39" s="10" t="s">
        <v>381</v>
      </c>
      <c r="C39" s="10" t="s">
        <v>322</v>
      </c>
      <c r="D39" s="10" t="s">
        <v>382</v>
      </c>
      <c r="E39" s="11">
        <v>419700</v>
      </c>
    </row>
    <row r="40" spans="1:5" s="2" customFormat="1" ht="24.75" customHeight="1">
      <c r="A40" s="10">
        <v>36</v>
      </c>
      <c r="B40" s="10" t="s">
        <v>383</v>
      </c>
      <c r="C40" s="10" t="s">
        <v>322</v>
      </c>
      <c r="D40" s="10" t="s">
        <v>384</v>
      </c>
      <c r="E40" s="11">
        <v>250000</v>
      </c>
    </row>
    <row r="41" spans="1:5" s="2" customFormat="1" ht="24.75" customHeight="1">
      <c r="A41" s="10">
        <v>37</v>
      </c>
      <c r="B41" s="10" t="s">
        <v>385</v>
      </c>
      <c r="C41" s="10" t="s">
        <v>322</v>
      </c>
      <c r="D41" s="10" t="s">
        <v>386</v>
      </c>
      <c r="E41" s="11">
        <v>1783918</v>
      </c>
    </row>
    <row r="42" spans="1:5" s="2" customFormat="1" ht="24.75" customHeight="1">
      <c r="A42" s="10">
        <v>38</v>
      </c>
      <c r="B42" s="10" t="s">
        <v>387</v>
      </c>
      <c r="C42" s="10" t="s">
        <v>322</v>
      </c>
      <c r="D42" s="10" t="s">
        <v>388</v>
      </c>
      <c r="E42" s="11">
        <v>434576</v>
      </c>
    </row>
    <row r="43" spans="1:5" s="2" customFormat="1" ht="24.75" customHeight="1">
      <c r="A43" s="10">
        <v>39</v>
      </c>
      <c r="B43" s="10" t="s">
        <v>389</v>
      </c>
      <c r="C43" s="10" t="s">
        <v>322</v>
      </c>
      <c r="D43" s="10" t="s">
        <v>390</v>
      </c>
      <c r="E43" s="11">
        <v>44800</v>
      </c>
    </row>
    <row r="44" spans="1:5" s="2" customFormat="1" ht="24.75" customHeight="1">
      <c r="A44" s="10">
        <v>40</v>
      </c>
      <c r="B44" s="10" t="s">
        <v>391</v>
      </c>
      <c r="C44" s="10" t="s">
        <v>322</v>
      </c>
      <c r="D44" s="10" t="s">
        <v>392</v>
      </c>
      <c r="E44" s="11">
        <v>332784</v>
      </c>
    </row>
    <row r="45" spans="1:5" s="2" customFormat="1" ht="24.75" customHeight="1">
      <c r="A45" s="10">
        <v>41</v>
      </c>
      <c r="B45" s="10" t="s">
        <v>393</v>
      </c>
      <c r="C45" s="10" t="s">
        <v>322</v>
      </c>
      <c r="D45" s="10" t="s">
        <v>394</v>
      </c>
      <c r="E45" s="11">
        <v>80000</v>
      </c>
    </row>
    <row r="46" spans="1:5" s="2" customFormat="1" ht="24.75" customHeight="1">
      <c r="A46" s="10">
        <v>42</v>
      </c>
      <c r="B46" s="10" t="s">
        <v>395</v>
      </c>
      <c r="C46" s="10" t="s">
        <v>322</v>
      </c>
      <c r="D46" s="10" t="s">
        <v>396</v>
      </c>
      <c r="E46" s="11">
        <v>250000</v>
      </c>
    </row>
    <row r="47" spans="1:5" s="2" customFormat="1" ht="24.75" customHeight="1">
      <c r="A47" s="10">
        <v>43</v>
      </c>
      <c r="B47" s="10" t="s">
        <v>275</v>
      </c>
      <c r="C47" s="10" t="s">
        <v>322</v>
      </c>
      <c r="D47" s="10" t="s">
        <v>397</v>
      </c>
      <c r="E47" s="11">
        <v>6000000</v>
      </c>
    </row>
    <row r="48" spans="1:5" s="2" customFormat="1" ht="24.75" customHeight="1">
      <c r="A48" s="10">
        <v>44</v>
      </c>
      <c r="B48" s="10" t="s">
        <v>398</v>
      </c>
      <c r="C48" s="10" t="s">
        <v>322</v>
      </c>
      <c r="D48" s="10" t="s">
        <v>399</v>
      </c>
      <c r="E48" s="11">
        <v>2600000</v>
      </c>
    </row>
    <row r="49" spans="1:5" s="2" customFormat="1" ht="24.75" customHeight="1">
      <c r="A49" s="10">
        <v>45</v>
      </c>
      <c r="B49" s="10" t="s">
        <v>400</v>
      </c>
      <c r="C49" s="10" t="s">
        <v>322</v>
      </c>
      <c r="D49" s="10" t="s">
        <v>401</v>
      </c>
      <c r="E49" s="11">
        <v>325500</v>
      </c>
    </row>
    <row r="50" spans="1:5" s="2" customFormat="1" ht="24.75" customHeight="1">
      <c r="A50" s="10">
        <v>46</v>
      </c>
      <c r="B50" s="10" t="s">
        <v>402</v>
      </c>
      <c r="C50" s="10" t="s">
        <v>322</v>
      </c>
      <c r="D50" s="10" t="s">
        <v>403</v>
      </c>
      <c r="E50" s="11">
        <v>415800</v>
      </c>
    </row>
    <row r="51" spans="1:5" s="2" customFormat="1" ht="24.75" customHeight="1">
      <c r="A51" s="10">
        <v>47</v>
      </c>
      <c r="B51" s="10" t="s">
        <v>404</v>
      </c>
      <c r="C51" s="10" t="s">
        <v>322</v>
      </c>
      <c r="D51" s="10" t="s">
        <v>405</v>
      </c>
      <c r="E51" s="11">
        <v>50000</v>
      </c>
    </row>
    <row r="52" spans="1:5" s="2" customFormat="1" ht="24.75" customHeight="1">
      <c r="A52" s="10">
        <v>48</v>
      </c>
      <c r="B52" s="10" t="s">
        <v>406</v>
      </c>
      <c r="C52" s="10" t="s">
        <v>322</v>
      </c>
      <c r="D52" s="10" t="s">
        <v>407</v>
      </c>
      <c r="E52" s="11">
        <v>237600</v>
      </c>
    </row>
    <row r="53" spans="1:5" s="2" customFormat="1" ht="24.75" customHeight="1">
      <c r="A53" s="10">
        <v>49</v>
      </c>
      <c r="B53" s="10" t="s">
        <v>280</v>
      </c>
      <c r="C53" s="10" t="s">
        <v>322</v>
      </c>
      <c r="D53" s="10" t="s">
        <v>408</v>
      </c>
      <c r="E53" s="11">
        <v>717400</v>
      </c>
    </row>
    <row r="54" spans="1:5" s="2" customFormat="1" ht="24.75" customHeight="1">
      <c r="A54" s="10">
        <v>50</v>
      </c>
      <c r="B54" s="10" t="s">
        <v>409</v>
      </c>
      <c r="C54" s="10" t="s">
        <v>322</v>
      </c>
      <c r="D54" s="10" t="s">
        <v>410</v>
      </c>
      <c r="E54" s="11">
        <v>25000</v>
      </c>
    </row>
    <row r="55" spans="1:5" s="2" customFormat="1" ht="24.75" customHeight="1">
      <c r="A55" s="10">
        <v>51</v>
      </c>
      <c r="B55" s="10" t="s">
        <v>411</v>
      </c>
      <c r="C55" s="10" t="s">
        <v>322</v>
      </c>
      <c r="D55" s="10" t="s">
        <v>412</v>
      </c>
      <c r="E55" s="11">
        <v>52502738</v>
      </c>
    </row>
    <row r="56" spans="1:5" s="2" customFormat="1" ht="24.75" customHeight="1">
      <c r="A56" s="10">
        <v>52</v>
      </c>
      <c r="B56" s="10" t="s">
        <v>413</v>
      </c>
      <c r="C56" s="10" t="s">
        <v>322</v>
      </c>
      <c r="D56" s="10" t="s">
        <v>414</v>
      </c>
      <c r="E56" s="11">
        <v>481200</v>
      </c>
    </row>
    <row r="57" spans="1:5" s="2" customFormat="1" ht="24.75" customHeight="1">
      <c r="A57" s="10">
        <v>53</v>
      </c>
      <c r="B57" s="10" t="s">
        <v>415</v>
      </c>
      <c r="C57" s="10" t="s">
        <v>322</v>
      </c>
      <c r="D57" s="10" t="s">
        <v>416</v>
      </c>
      <c r="E57" s="11">
        <v>2400000</v>
      </c>
    </row>
    <row r="58" spans="1:5" s="2" customFormat="1" ht="24.75" customHeight="1">
      <c r="A58" s="10">
        <v>54</v>
      </c>
      <c r="B58" s="10" t="s">
        <v>417</v>
      </c>
      <c r="C58" s="10" t="s">
        <v>322</v>
      </c>
      <c r="D58" s="10" t="s">
        <v>418</v>
      </c>
      <c r="E58" s="11">
        <v>416000</v>
      </c>
    </row>
    <row r="59" spans="1:5" s="2" customFormat="1" ht="24.75" customHeight="1">
      <c r="A59" s="10">
        <v>55</v>
      </c>
      <c r="B59" s="10" t="s">
        <v>419</v>
      </c>
      <c r="C59" s="10" t="s">
        <v>322</v>
      </c>
      <c r="D59" s="10" t="s">
        <v>420</v>
      </c>
      <c r="E59" s="11">
        <v>3000000</v>
      </c>
    </row>
    <row r="60" spans="1:5" s="2" customFormat="1" ht="24.75" customHeight="1">
      <c r="A60" s="10">
        <v>56</v>
      </c>
      <c r="B60" s="10" t="s">
        <v>421</v>
      </c>
      <c r="C60" s="10" t="s">
        <v>322</v>
      </c>
      <c r="D60" s="10" t="s">
        <v>422</v>
      </c>
      <c r="E60" s="11">
        <v>298600</v>
      </c>
    </row>
    <row r="61" spans="1:5" s="2" customFormat="1" ht="24.75" customHeight="1">
      <c r="A61" s="10">
        <v>57</v>
      </c>
      <c r="B61" s="10" t="s">
        <v>423</v>
      </c>
      <c r="C61" s="10" t="s">
        <v>322</v>
      </c>
      <c r="D61" s="10" t="s">
        <v>424</v>
      </c>
      <c r="E61" s="11">
        <v>15000000</v>
      </c>
    </row>
    <row r="62" spans="1:5" s="2" customFormat="1" ht="24.75" customHeight="1">
      <c r="A62" s="10">
        <v>58</v>
      </c>
      <c r="B62" s="10" t="s">
        <v>425</v>
      </c>
      <c r="C62" s="10" t="s">
        <v>322</v>
      </c>
      <c r="D62" s="10" t="s">
        <v>426</v>
      </c>
      <c r="E62" s="11">
        <v>2400</v>
      </c>
    </row>
    <row r="63" spans="1:5" s="2" customFormat="1" ht="24.75" customHeight="1">
      <c r="A63" s="10">
        <v>59</v>
      </c>
      <c r="B63" s="10" t="s">
        <v>270</v>
      </c>
      <c r="C63" s="10" t="s">
        <v>322</v>
      </c>
      <c r="D63" s="10" t="s">
        <v>427</v>
      </c>
      <c r="E63" s="11">
        <v>15000000</v>
      </c>
    </row>
    <row r="64" spans="1:5" s="2" customFormat="1" ht="24.75" customHeight="1">
      <c r="A64" s="10">
        <v>60</v>
      </c>
      <c r="B64" s="10" t="s">
        <v>428</v>
      </c>
      <c r="C64" s="10" t="s">
        <v>322</v>
      </c>
      <c r="D64" s="10" t="s">
        <v>429</v>
      </c>
      <c r="E64" s="11">
        <v>100000000</v>
      </c>
    </row>
    <row r="65" spans="1:5" s="2" customFormat="1" ht="24.75" customHeight="1">
      <c r="A65" s="10">
        <v>61</v>
      </c>
      <c r="B65" s="10" t="s">
        <v>430</v>
      </c>
      <c r="C65" s="10" t="s">
        <v>322</v>
      </c>
      <c r="D65" s="10" t="s">
        <v>431</v>
      </c>
      <c r="E65" s="11">
        <v>12972071.18</v>
      </c>
    </row>
    <row r="66" spans="1:5" s="2" customFormat="1" ht="24.75" customHeight="1">
      <c r="A66" s="10">
        <v>62</v>
      </c>
      <c r="B66" s="10" t="s">
        <v>432</v>
      </c>
      <c r="C66" s="10" t="s">
        <v>322</v>
      </c>
      <c r="D66" s="10" t="s">
        <v>433</v>
      </c>
      <c r="E66" s="11">
        <v>810836</v>
      </c>
    </row>
    <row r="67" spans="1:5" s="2" customFormat="1" ht="132" customHeight="1">
      <c r="A67" s="10">
        <v>63</v>
      </c>
      <c r="B67" s="10" t="s">
        <v>434</v>
      </c>
      <c r="C67" s="10" t="s">
        <v>322</v>
      </c>
      <c r="D67" s="10" t="s">
        <v>435</v>
      </c>
      <c r="E67" s="11">
        <v>10000000</v>
      </c>
    </row>
    <row r="68" spans="1:5" s="2" customFormat="1" ht="24.75" customHeight="1">
      <c r="A68" s="10">
        <v>64</v>
      </c>
      <c r="B68" s="10" t="s">
        <v>283</v>
      </c>
      <c r="C68" s="10" t="s">
        <v>322</v>
      </c>
      <c r="D68" s="10" t="s">
        <v>436</v>
      </c>
      <c r="E68" s="11">
        <v>1047760</v>
      </c>
    </row>
    <row r="69" spans="1:5" s="2" customFormat="1" ht="24.75" customHeight="1">
      <c r="A69" s="10">
        <v>65</v>
      </c>
      <c r="B69" s="10" t="s">
        <v>437</v>
      </c>
      <c r="C69" s="10" t="s">
        <v>322</v>
      </c>
      <c r="D69" s="10" t="s">
        <v>438</v>
      </c>
      <c r="E69" s="11">
        <v>7750000</v>
      </c>
    </row>
    <row r="70" spans="1:5" s="2" customFormat="1" ht="24.75" customHeight="1">
      <c r="A70" s="10">
        <v>66</v>
      </c>
      <c r="B70" s="10" t="s">
        <v>293</v>
      </c>
      <c r="C70" s="10" t="s">
        <v>322</v>
      </c>
      <c r="D70" s="10" t="s">
        <v>436</v>
      </c>
      <c r="E70" s="11">
        <v>1022630</v>
      </c>
    </row>
    <row r="71" spans="1:5" s="2" customFormat="1" ht="24.75" customHeight="1">
      <c r="A71" s="10">
        <v>67</v>
      </c>
      <c r="B71" s="10" t="s">
        <v>298</v>
      </c>
      <c r="C71" s="10" t="s">
        <v>322</v>
      </c>
      <c r="D71" s="10" t="s">
        <v>436</v>
      </c>
      <c r="E71" s="11">
        <v>5093760</v>
      </c>
    </row>
    <row r="72" spans="1:5" s="2" customFormat="1" ht="24.75" customHeight="1">
      <c r="A72" s="10">
        <v>68</v>
      </c>
      <c r="B72" s="10" t="s">
        <v>439</v>
      </c>
      <c r="C72" s="10" t="s">
        <v>322</v>
      </c>
      <c r="D72" s="10" t="s">
        <v>440</v>
      </c>
      <c r="E72" s="11">
        <v>116596.07</v>
      </c>
    </row>
    <row r="73" spans="1:5" s="2" customFormat="1" ht="24.75" customHeight="1">
      <c r="A73" s="10">
        <v>69</v>
      </c>
      <c r="B73" s="10" t="s">
        <v>290</v>
      </c>
      <c r="C73" s="10" t="s">
        <v>322</v>
      </c>
      <c r="D73" s="10" t="s">
        <v>436</v>
      </c>
      <c r="E73" s="11">
        <v>1013740</v>
      </c>
    </row>
    <row r="74" spans="1:5" s="2" customFormat="1" ht="24.75" customHeight="1">
      <c r="A74" s="10">
        <v>70</v>
      </c>
      <c r="B74" s="10" t="s">
        <v>296</v>
      </c>
      <c r="C74" s="10" t="s">
        <v>322</v>
      </c>
      <c r="D74" s="10" t="s">
        <v>436</v>
      </c>
      <c r="E74" s="11">
        <v>1133790</v>
      </c>
    </row>
    <row r="75" spans="1:5" s="2" customFormat="1" ht="24.75" customHeight="1">
      <c r="A75" s="10">
        <v>71</v>
      </c>
      <c r="B75" s="10" t="s">
        <v>291</v>
      </c>
      <c r="C75" s="10" t="s">
        <v>322</v>
      </c>
      <c r="D75" s="10" t="s">
        <v>436</v>
      </c>
      <c r="E75" s="11">
        <v>956170</v>
      </c>
    </row>
    <row r="76" spans="1:5" s="2" customFormat="1" ht="24.75" customHeight="1">
      <c r="A76" s="10">
        <v>72</v>
      </c>
      <c r="B76" s="10" t="s">
        <v>294</v>
      </c>
      <c r="C76" s="10" t="s">
        <v>322</v>
      </c>
      <c r="D76" s="10" t="s">
        <v>436</v>
      </c>
      <c r="E76" s="11">
        <v>1382150</v>
      </c>
    </row>
    <row r="77" spans="1:5" s="2" customFormat="1" ht="42" customHeight="1">
      <c r="A77" s="10">
        <v>73</v>
      </c>
      <c r="B77" s="10" t="s">
        <v>441</v>
      </c>
      <c r="C77" s="10" t="s">
        <v>322</v>
      </c>
      <c r="D77" s="10" t="s">
        <v>442</v>
      </c>
      <c r="E77" s="11">
        <v>7655910.35</v>
      </c>
    </row>
    <row r="78" spans="1:5" s="2" customFormat="1" ht="69.75" customHeight="1">
      <c r="A78" s="10">
        <v>74</v>
      </c>
      <c r="B78" s="10" t="s">
        <v>443</v>
      </c>
      <c r="C78" s="10" t="s">
        <v>322</v>
      </c>
      <c r="D78" s="10" t="s">
        <v>444</v>
      </c>
      <c r="E78" s="11">
        <v>1815923.92</v>
      </c>
    </row>
    <row r="79" spans="1:5" s="2" customFormat="1" ht="75.75" customHeight="1">
      <c r="A79" s="10">
        <v>75</v>
      </c>
      <c r="B79" s="10" t="s">
        <v>445</v>
      </c>
      <c r="C79" s="10" t="s">
        <v>322</v>
      </c>
      <c r="D79" s="10" t="s">
        <v>446</v>
      </c>
      <c r="E79" s="11">
        <v>500000</v>
      </c>
    </row>
    <row r="80" spans="1:5" s="2" customFormat="1" ht="24.75" customHeight="1">
      <c r="A80" s="10">
        <v>76</v>
      </c>
      <c r="B80" s="10" t="s">
        <v>295</v>
      </c>
      <c r="C80" s="10" t="s">
        <v>322</v>
      </c>
      <c r="D80" s="10" t="s">
        <v>447</v>
      </c>
      <c r="E80" s="11">
        <v>150000</v>
      </c>
    </row>
    <row r="81" spans="1:5" s="2" customFormat="1" ht="37.5" customHeight="1">
      <c r="A81" s="10">
        <v>77</v>
      </c>
      <c r="B81" s="10" t="s">
        <v>448</v>
      </c>
      <c r="C81" s="10" t="s">
        <v>322</v>
      </c>
      <c r="D81" s="10" t="s">
        <v>449</v>
      </c>
      <c r="E81" s="11">
        <v>5407075.85</v>
      </c>
    </row>
    <row r="82" spans="1:5" s="2" customFormat="1" ht="24.75" customHeight="1">
      <c r="A82" s="10">
        <v>78</v>
      </c>
      <c r="B82" s="10" t="s">
        <v>450</v>
      </c>
      <c r="C82" s="10" t="s">
        <v>322</v>
      </c>
      <c r="D82" s="10" t="s">
        <v>451</v>
      </c>
      <c r="E82" s="11">
        <v>2000000</v>
      </c>
    </row>
    <row r="83" spans="1:5" s="2" customFormat="1" ht="24.75" customHeight="1">
      <c r="A83" s="10">
        <v>79</v>
      </c>
      <c r="B83" s="10" t="s">
        <v>452</v>
      </c>
      <c r="C83" s="10" t="s">
        <v>322</v>
      </c>
      <c r="D83" s="10" t="s">
        <v>453</v>
      </c>
      <c r="E83" s="11">
        <v>11000</v>
      </c>
    </row>
    <row r="84" spans="1:5" s="2" customFormat="1" ht="24.75" customHeight="1">
      <c r="A84" s="10">
        <v>80</v>
      </c>
      <c r="B84" s="10" t="s">
        <v>454</v>
      </c>
      <c r="C84" s="10" t="s">
        <v>322</v>
      </c>
      <c r="D84" s="10" t="s">
        <v>455</v>
      </c>
      <c r="E84" s="11">
        <v>48692.33</v>
      </c>
    </row>
    <row r="85" spans="1:5" s="2" customFormat="1" ht="24.75" customHeight="1">
      <c r="A85" s="10">
        <v>81</v>
      </c>
      <c r="B85" s="10" t="s">
        <v>456</v>
      </c>
      <c r="C85" s="10" t="s">
        <v>322</v>
      </c>
      <c r="D85" s="10" t="s">
        <v>457</v>
      </c>
      <c r="E85" s="11">
        <v>621000</v>
      </c>
    </row>
    <row r="86" spans="1:5" s="2" customFormat="1" ht="24.75" customHeight="1">
      <c r="A86" s="10">
        <v>82</v>
      </c>
      <c r="B86" s="10" t="s">
        <v>458</v>
      </c>
      <c r="C86" s="10" t="s">
        <v>322</v>
      </c>
      <c r="D86" s="10" t="s">
        <v>459</v>
      </c>
      <c r="E86" s="11">
        <v>1260000</v>
      </c>
    </row>
    <row r="87" spans="1:5" s="2" customFormat="1" ht="24.75" customHeight="1">
      <c r="A87" s="10">
        <v>83</v>
      </c>
      <c r="B87" s="10" t="s">
        <v>279</v>
      </c>
      <c r="C87" s="10" t="s">
        <v>322</v>
      </c>
      <c r="D87" s="10" t="s">
        <v>460</v>
      </c>
      <c r="E87" s="11">
        <v>404269.77</v>
      </c>
    </row>
    <row r="88" spans="1:5" s="2" customFormat="1" ht="42.75" customHeight="1">
      <c r="A88" s="10">
        <v>84</v>
      </c>
      <c r="B88" s="10" t="s">
        <v>461</v>
      </c>
      <c r="C88" s="10" t="s">
        <v>322</v>
      </c>
      <c r="D88" s="10" t="s">
        <v>462</v>
      </c>
      <c r="E88" s="11">
        <v>1202100</v>
      </c>
    </row>
    <row r="89" spans="1:5" s="2" customFormat="1" ht="24.75" customHeight="1">
      <c r="A89" s="10">
        <v>85</v>
      </c>
      <c r="B89" s="10" t="s">
        <v>463</v>
      </c>
      <c r="C89" s="10" t="s">
        <v>322</v>
      </c>
      <c r="D89" s="10" t="s">
        <v>464</v>
      </c>
      <c r="E89" s="11">
        <v>29000000</v>
      </c>
    </row>
    <row r="90" spans="1:5" s="2" customFormat="1" ht="54" customHeight="1">
      <c r="A90" s="10">
        <v>86</v>
      </c>
      <c r="B90" s="10" t="s">
        <v>465</v>
      </c>
      <c r="C90" s="10" t="s">
        <v>322</v>
      </c>
      <c r="D90" s="10" t="s">
        <v>466</v>
      </c>
      <c r="E90" s="11">
        <v>157806.95</v>
      </c>
    </row>
    <row r="91" spans="1:5" s="2" customFormat="1" ht="66" customHeight="1">
      <c r="A91" s="10">
        <v>87</v>
      </c>
      <c r="B91" s="10" t="s">
        <v>289</v>
      </c>
      <c r="C91" s="10" t="s">
        <v>322</v>
      </c>
      <c r="D91" s="10" t="s">
        <v>467</v>
      </c>
      <c r="E91" s="11">
        <v>9000000</v>
      </c>
    </row>
    <row r="92" spans="1:5" s="2" customFormat="1" ht="51" customHeight="1">
      <c r="A92" s="10">
        <v>88</v>
      </c>
      <c r="B92" s="10" t="s">
        <v>468</v>
      </c>
      <c r="C92" s="10" t="s">
        <v>322</v>
      </c>
      <c r="D92" s="10" t="s">
        <v>466</v>
      </c>
      <c r="E92" s="11">
        <v>255173.84</v>
      </c>
    </row>
    <row r="93" spans="1:5" s="2" customFormat="1" ht="24.75" customHeight="1">
      <c r="A93" s="10">
        <v>89</v>
      </c>
      <c r="B93" s="10" t="s">
        <v>469</v>
      </c>
      <c r="C93" s="10" t="s">
        <v>322</v>
      </c>
      <c r="D93" s="10" t="s">
        <v>470</v>
      </c>
      <c r="E93" s="11">
        <v>2751600</v>
      </c>
    </row>
    <row r="94" spans="1:5" s="2" customFormat="1" ht="37.5" customHeight="1">
      <c r="A94" s="10">
        <v>90</v>
      </c>
      <c r="B94" s="10" t="s">
        <v>471</v>
      </c>
      <c r="C94" s="10" t="s">
        <v>322</v>
      </c>
      <c r="D94" s="10" t="s">
        <v>466</v>
      </c>
      <c r="E94" s="11">
        <v>14901700</v>
      </c>
    </row>
    <row r="95" spans="1:5" s="2" customFormat="1" ht="24.75" customHeight="1">
      <c r="A95" s="10">
        <v>91</v>
      </c>
      <c r="B95" s="10" t="s">
        <v>472</v>
      </c>
      <c r="C95" s="10" t="s">
        <v>322</v>
      </c>
      <c r="D95" s="10" t="s">
        <v>473</v>
      </c>
      <c r="E95" s="11">
        <v>58000000</v>
      </c>
    </row>
    <row r="96" spans="1:5" s="2" customFormat="1" ht="52.5" customHeight="1">
      <c r="A96" s="10">
        <v>92</v>
      </c>
      <c r="B96" s="10" t="s">
        <v>474</v>
      </c>
      <c r="C96" s="10" t="s">
        <v>322</v>
      </c>
      <c r="D96" s="10" t="s">
        <v>466</v>
      </c>
      <c r="E96" s="11">
        <v>285976.48</v>
      </c>
    </row>
    <row r="97" spans="1:5" s="2" customFormat="1" ht="39" customHeight="1">
      <c r="A97" s="10">
        <v>93</v>
      </c>
      <c r="B97" s="10" t="s">
        <v>475</v>
      </c>
      <c r="C97" s="10" t="s">
        <v>322</v>
      </c>
      <c r="D97" s="10" t="s">
        <v>476</v>
      </c>
      <c r="E97" s="11">
        <v>3116880</v>
      </c>
    </row>
    <row r="98" spans="1:5" s="2" customFormat="1" ht="54.75" customHeight="1">
      <c r="A98" s="10">
        <v>94</v>
      </c>
      <c r="B98" s="10" t="s">
        <v>477</v>
      </c>
      <c r="C98" s="10" t="s">
        <v>322</v>
      </c>
      <c r="D98" s="10" t="s">
        <v>466</v>
      </c>
      <c r="E98" s="11">
        <v>152952.64</v>
      </c>
    </row>
    <row r="99" spans="1:5" s="2" customFormat="1" ht="24.75" customHeight="1">
      <c r="A99" s="10">
        <v>95</v>
      </c>
      <c r="B99" s="10" t="s">
        <v>478</v>
      </c>
      <c r="C99" s="10" t="s">
        <v>322</v>
      </c>
      <c r="D99" s="10" t="s">
        <v>459</v>
      </c>
      <c r="E99" s="11">
        <v>1068117</v>
      </c>
    </row>
    <row r="100" spans="1:5" s="2" customFormat="1" ht="24.75" customHeight="1">
      <c r="A100" s="10">
        <v>96</v>
      </c>
      <c r="B100" s="10" t="s">
        <v>479</v>
      </c>
      <c r="C100" s="10" t="s">
        <v>322</v>
      </c>
      <c r="D100" s="10" t="s">
        <v>480</v>
      </c>
      <c r="E100" s="11">
        <v>846730.94</v>
      </c>
    </row>
    <row r="101" spans="1:5" s="2" customFormat="1" ht="24.75" customHeight="1">
      <c r="A101" s="10">
        <v>97</v>
      </c>
      <c r="B101" s="10" t="s">
        <v>481</v>
      </c>
      <c r="C101" s="10" t="s">
        <v>322</v>
      </c>
      <c r="D101" s="10" t="s">
        <v>482</v>
      </c>
      <c r="E101" s="11">
        <v>13000000</v>
      </c>
    </row>
    <row r="102" spans="1:5" s="2" customFormat="1" ht="24.75" customHeight="1">
      <c r="A102" s="10">
        <v>98</v>
      </c>
      <c r="B102" s="10" t="s">
        <v>483</v>
      </c>
      <c r="C102" s="10" t="s">
        <v>322</v>
      </c>
      <c r="D102" s="10" t="s">
        <v>484</v>
      </c>
      <c r="E102" s="11">
        <v>526827.9</v>
      </c>
    </row>
    <row r="103" spans="1:5" s="2" customFormat="1" ht="54" customHeight="1">
      <c r="A103" s="10">
        <v>99</v>
      </c>
      <c r="B103" s="10" t="s">
        <v>485</v>
      </c>
      <c r="C103" s="10" t="s">
        <v>322</v>
      </c>
      <c r="D103" s="10" t="s">
        <v>466</v>
      </c>
      <c r="E103" s="11">
        <v>235000</v>
      </c>
    </row>
    <row r="104" spans="1:5" s="2" customFormat="1" ht="54" customHeight="1">
      <c r="A104" s="10">
        <v>100</v>
      </c>
      <c r="B104" s="10" t="s">
        <v>486</v>
      </c>
      <c r="C104" s="10" t="s">
        <v>322</v>
      </c>
      <c r="D104" s="10" t="s">
        <v>466</v>
      </c>
      <c r="E104" s="11">
        <v>4022800</v>
      </c>
    </row>
    <row r="105" spans="1:5" s="2" customFormat="1" ht="45" customHeight="1">
      <c r="A105" s="10">
        <v>101</v>
      </c>
      <c r="B105" s="10" t="s">
        <v>309</v>
      </c>
      <c r="C105" s="10" t="s">
        <v>322</v>
      </c>
      <c r="D105" s="10" t="s">
        <v>487</v>
      </c>
      <c r="E105" s="11">
        <v>180096</v>
      </c>
    </row>
    <row r="106" spans="1:5" s="2" customFormat="1" ht="36" customHeight="1">
      <c r="A106" s="10">
        <v>102</v>
      </c>
      <c r="B106" s="10" t="s">
        <v>488</v>
      </c>
      <c r="C106" s="10" t="s">
        <v>322</v>
      </c>
      <c r="D106" s="10" t="s">
        <v>489</v>
      </c>
      <c r="E106" s="11">
        <v>784000</v>
      </c>
    </row>
    <row r="107" spans="1:5" s="2" customFormat="1" ht="36" customHeight="1">
      <c r="A107" s="10">
        <v>103</v>
      </c>
      <c r="B107" s="10" t="s">
        <v>490</v>
      </c>
      <c r="C107" s="10" t="s">
        <v>322</v>
      </c>
      <c r="D107" s="10" t="s">
        <v>491</v>
      </c>
      <c r="E107" s="11">
        <v>5850000</v>
      </c>
    </row>
    <row r="108" spans="1:5" s="2" customFormat="1" ht="57.75" customHeight="1">
      <c r="A108" s="10">
        <v>104</v>
      </c>
      <c r="B108" s="10" t="s">
        <v>492</v>
      </c>
      <c r="C108" s="10" t="s">
        <v>322</v>
      </c>
      <c r="D108" s="10" t="s">
        <v>466</v>
      </c>
      <c r="E108" s="11">
        <v>34353.88</v>
      </c>
    </row>
    <row r="109" spans="1:5" s="2" customFormat="1" ht="24.75" customHeight="1">
      <c r="A109" s="10">
        <v>105</v>
      </c>
      <c r="B109" s="10" t="s">
        <v>493</v>
      </c>
      <c r="C109" s="10" t="s">
        <v>322</v>
      </c>
      <c r="D109" s="10" t="s">
        <v>494</v>
      </c>
      <c r="E109" s="11">
        <v>3830000</v>
      </c>
    </row>
    <row r="110" spans="1:5" s="2" customFormat="1" ht="51.75" customHeight="1">
      <c r="A110" s="10">
        <v>106</v>
      </c>
      <c r="B110" s="10" t="s">
        <v>495</v>
      </c>
      <c r="C110" s="10" t="s">
        <v>322</v>
      </c>
      <c r="D110" s="10" t="s">
        <v>466</v>
      </c>
      <c r="E110" s="11">
        <v>188785.15</v>
      </c>
    </row>
    <row r="111" spans="1:5" s="2" customFormat="1" ht="33" customHeight="1">
      <c r="A111" s="10">
        <v>107</v>
      </c>
      <c r="B111" s="10" t="s">
        <v>496</v>
      </c>
      <c r="C111" s="10" t="s">
        <v>322</v>
      </c>
      <c r="D111" s="10" t="s">
        <v>489</v>
      </c>
      <c r="E111" s="11">
        <v>150600</v>
      </c>
    </row>
    <row r="112" spans="1:5" s="2" customFormat="1" ht="24.75" customHeight="1">
      <c r="A112" s="10">
        <v>108</v>
      </c>
      <c r="B112" s="10" t="s">
        <v>287</v>
      </c>
      <c r="C112" s="10" t="s">
        <v>322</v>
      </c>
      <c r="D112" s="10" t="s">
        <v>497</v>
      </c>
      <c r="E112" s="11">
        <v>1000000</v>
      </c>
    </row>
    <row r="113" spans="1:5" s="2" customFormat="1" ht="24.75" customHeight="1">
      <c r="A113" s="10">
        <v>109</v>
      </c>
      <c r="B113" s="10" t="s">
        <v>297</v>
      </c>
      <c r="C113" s="10" t="s">
        <v>322</v>
      </c>
      <c r="D113" s="10" t="s">
        <v>489</v>
      </c>
      <c r="E113" s="11">
        <v>2396500</v>
      </c>
    </row>
    <row r="114" spans="1:5" s="2" customFormat="1" ht="24.75" customHeight="1">
      <c r="A114" s="10">
        <v>110</v>
      </c>
      <c r="B114" s="10" t="s">
        <v>264</v>
      </c>
      <c r="C114" s="10" t="s">
        <v>322</v>
      </c>
      <c r="D114" s="10" t="s">
        <v>498</v>
      </c>
      <c r="E114" s="11">
        <v>954000</v>
      </c>
    </row>
    <row r="115" spans="1:5" s="2" customFormat="1" ht="24.75" customHeight="1">
      <c r="A115" s="10">
        <v>111</v>
      </c>
      <c r="B115" s="10" t="s">
        <v>499</v>
      </c>
      <c r="C115" s="10" t="s">
        <v>322</v>
      </c>
      <c r="D115" s="10" t="s">
        <v>494</v>
      </c>
      <c r="E115" s="11">
        <v>3000000</v>
      </c>
    </row>
    <row r="116" spans="1:5" s="2" customFormat="1" ht="24.75" customHeight="1">
      <c r="A116" s="10">
        <v>112</v>
      </c>
      <c r="B116" s="10" t="s">
        <v>273</v>
      </c>
      <c r="C116" s="10" t="s">
        <v>322</v>
      </c>
      <c r="D116" s="10" t="s">
        <v>500</v>
      </c>
      <c r="E116" s="11">
        <v>394529.27</v>
      </c>
    </row>
    <row r="117" spans="1:5" s="2" customFormat="1" ht="24.75" customHeight="1">
      <c r="A117" s="10">
        <v>113</v>
      </c>
      <c r="B117" s="10" t="s">
        <v>501</v>
      </c>
      <c r="C117" s="10" t="s">
        <v>322</v>
      </c>
      <c r="D117" s="10" t="s">
        <v>502</v>
      </c>
      <c r="E117" s="11">
        <v>50000000</v>
      </c>
    </row>
    <row r="118" spans="1:5" s="2" customFormat="1" ht="24.75" customHeight="1">
      <c r="A118" s="10">
        <v>114</v>
      </c>
      <c r="B118" s="10" t="s">
        <v>503</v>
      </c>
      <c r="C118" s="10" t="s">
        <v>322</v>
      </c>
      <c r="D118" s="10" t="s">
        <v>466</v>
      </c>
      <c r="E118" s="11">
        <v>126982.84</v>
      </c>
    </row>
    <row r="119" spans="1:5" s="2" customFormat="1" ht="24.75" customHeight="1">
      <c r="A119" s="10">
        <v>115</v>
      </c>
      <c r="B119" s="10" t="s">
        <v>504</v>
      </c>
      <c r="C119" s="10" t="s">
        <v>322</v>
      </c>
      <c r="D119" s="10" t="s">
        <v>505</v>
      </c>
      <c r="E119" s="11">
        <v>8500000</v>
      </c>
    </row>
    <row r="120" spans="1:5" s="2" customFormat="1" ht="24.75" customHeight="1">
      <c r="A120" s="10">
        <v>116</v>
      </c>
      <c r="B120" s="10" t="s">
        <v>506</v>
      </c>
      <c r="C120" s="10" t="s">
        <v>322</v>
      </c>
      <c r="D120" s="10" t="s">
        <v>359</v>
      </c>
      <c r="E120" s="11">
        <v>250000</v>
      </c>
    </row>
    <row r="121" spans="1:5" s="2" customFormat="1" ht="49.5" customHeight="1">
      <c r="A121" s="10">
        <v>117</v>
      </c>
      <c r="B121" s="10" t="s">
        <v>507</v>
      </c>
      <c r="C121" s="10" t="s">
        <v>322</v>
      </c>
      <c r="D121" s="10" t="s">
        <v>466</v>
      </c>
      <c r="E121" s="11">
        <v>2524900</v>
      </c>
    </row>
    <row r="122" spans="1:5" s="2" customFormat="1" ht="48.75" customHeight="1">
      <c r="A122" s="10">
        <v>118</v>
      </c>
      <c r="B122" s="10" t="s">
        <v>508</v>
      </c>
      <c r="C122" s="10" t="s">
        <v>322</v>
      </c>
      <c r="D122" s="10" t="s">
        <v>466</v>
      </c>
      <c r="E122" s="11">
        <v>1204300</v>
      </c>
    </row>
    <row r="123" spans="1:5" s="2" customFormat="1" ht="24.75" customHeight="1">
      <c r="A123" s="10">
        <v>119</v>
      </c>
      <c r="B123" s="10" t="s">
        <v>269</v>
      </c>
      <c r="C123" s="10" t="s">
        <v>322</v>
      </c>
      <c r="D123" s="10" t="s">
        <v>509</v>
      </c>
      <c r="E123" s="11">
        <v>788967.37</v>
      </c>
    </row>
    <row r="124" spans="1:5" s="2" customFormat="1" ht="24.75" customHeight="1">
      <c r="A124" s="10">
        <v>120</v>
      </c>
      <c r="B124" s="10" t="s">
        <v>510</v>
      </c>
      <c r="C124" s="10" t="s">
        <v>322</v>
      </c>
      <c r="D124" s="10" t="s">
        <v>489</v>
      </c>
      <c r="E124" s="11">
        <v>3225518</v>
      </c>
    </row>
    <row r="125" spans="1:5" s="2" customFormat="1" ht="24.75" customHeight="1">
      <c r="A125" s="10">
        <v>121</v>
      </c>
      <c r="B125" s="10" t="s">
        <v>292</v>
      </c>
      <c r="C125" s="10" t="s">
        <v>322</v>
      </c>
      <c r="D125" s="10" t="s">
        <v>511</v>
      </c>
      <c r="E125" s="11">
        <v>1000000</v>
      </c>
    </row>
    <row r="126" spans="1:5" s="2" customFormat="1" ht="24.75" customHeight="1">
      <c r="A126" s="10">
        <v>122</v>
      </c>
      <c r="B126" s="10" t="s">
        <v>512</v>
      </c>
      <c r="C126" s="10" t="s">
        <v>322</v>
      </c>
      <c r="D126" s="10" t="s">
        <v>513</v>
      </c>
      <c r="E126" s="11">
        <v>2160000</v>
      </c>
    </row>
    <row r="127" spans="1:5" s="2" customFormat="1" ht="24.75" customHeight="1">
      <c r="A127" s="10">
        <v>123</v>
      </c>
      <c r="B127" s="10" t="s">
        <v>514</v>
      </c>
      <c r="C127" s="10" t="s">
        <v>322</v>
      </c>
      <c r="D127" s="10" t="s">
        <v>515</v>
      </c>
      <c r="E127" s="11">
        <v>10000</v>
      </c>
    </row>
    <row r="128" spans="1:5" s="2" customFormat="1" ht="39" customHeight="1">
      <c r="A128" s="10">
        <v>124</v>
      </c>
      <c r="B128" s="10" t="s">
        <v>516</v>
      </c>
      <c r="C128" s="10" t="s">
        <v>322</v>
      </c>
      <c r="D128" s="10" t="s">
        <v>517</v>
      </c>
      <c r="E128" s="11">
        <v>5210400</v>
      </c>
    </row>
    <row r="129" spans="1:5" s="2" customFormat="1" ht="24.75" customHeight="1">
      <c r="A129" s="10">
        <v>125</v>
      </c>
      <c r="B129" s="10" t="s">
        <v>518</v>
      </c>
      <c r="C129" s="10" t="s">
        <v>322</v>
      </c>
      <c r="D129" s="10" t="s">
        <v>519</v>
      </c>
      <c r="E129" s="11">
        <v>200000</v>
      </c>
    </row>
    <row r="130" spans="1:5" s="2" customFormat="1" ht="24.75" customHeight="1">
      <c r="A130" s="10">
        <v>126</v>
      </c>
      <c r="B130" s="10" t="s">
        <v>520</v>
      </c>
      <c r="C130" s="10" t="s">
        <v>322</v>
      </c>
      <c r="D130" s="10" t="s">
        <v>521</v>
      </c>
      <c r="E130" s="11">
        <v>112600</v>
      </c>
    </row>
    <row r="131" spans="1:5" s="2" customFormat="1" ht="24.75" customHeight="1">
      <c r="A131" s="10">
        <v>127</v>
      </c>
      <c r="B131" s="10" t="s">
        <v>522</v>
      </c>
      <c r="C131" s="10" t="s">
        <v>322</v>
      </c>
      <c r="D131" s="10" t="s">
        <v>523</v>
      </c>
      <c r="E131" s="11">
        <v>9800</v>
      </c>
    </row>
    <row r="132" spans="1:5" s="2" customFormat="1" ht="24.75" customHeight="1">
      <c r="A132" s="10">
        <v>128</v>
      </c>
      <c r="B132" s="10" t="s">
        <v>524</v>
      </c>
      <c r="C132" s="10" t="s">
        <v>322</v>
      </c>
      <c r="D132" s="10" t="s">
        <v>525</v>
      </c>
      <c r="E132" s="11">
        <v>600000</v>
      </c>
    </row>
    <row r="133" spans="1:5" s="2" customFormat="1" ht="24.75" customHeight="1">
      <c r="A133" s="10">
        <v>129</v>
      </c>
      <c r="B133" s="10" t="s">
        <v>526</v>
      </c>
      <c r="C133" s="10" t="s">
        <v>322</v>
      </c>
      <c r="D133" s="10" t="s">
        <v>527</v>
      </c>
      <c r="E133" s="11">
        <v>200000</v>
      </c>
    </row>
    <row r="134" spans="1:5" s="2" customFormat="1" ht="24.75" customHeight="1">
      <c r="A134" s="10">
        <v>130</v>
      </c>
      <c r="B134" s="10" t="s">
        <v>528</v>
      </c>
      <c r="C134" s="10" t="s">
        <v>322</v>
      </c>
      <c r="D134" s="10" t="s">
        <v>529</v>
      </c>
      <c r="E134" s="11">
        <v>785853.48</v>
      </c>
    </row>
    <row r="135" spans="1:5" s="2" customFormat="1" ht="55.5" customHeight="1">
      <c r="A135" s="10">
        <v>131</v>
      </c>
      <c r="B135" s="10" t="s">
        <v>530</v>
      </c>
      <c r="C135" s="10" t="s">
        <v>322</v>
      </c>
      <c r="D135" s="12" t="s">
        <v>466</v>
      </c>
      <c r="E135" s="11">
        <v>5322500</v>
      </c>
    </row>
    <row r="136" spans="1:5" s="2" customFormat="1" ht="24.75" customHeight="1">
      <c r="A136" s="10">
        <v>132</v>
      </c>
      <c r="B136" s="10" t="s">
        <v>531</v>
      </c>
      <c r="C136" s="10" t="s">
        <v>322</v>
      </c>
      <c r="D136" s="10" t="s">
        <v>532</v>
      </c>
      <c r="E136" s="11">
        <v>804899.13</v>
      </c>
    </row>
    <row r="137" spans="1:5" s="2" customFormat="1" ht="52.5" customHeight="1">
      <c r="A137" s="10">
        <v>133</v>
      </c>
      <c r="B137" s="10" t="s">
        <v>533</v>
      </c>
      <c r="C137" s="10" t="s">
        <v>322</v>
      </c>
      <c r="D137" s="10" t="s">
        <v>466</v>
      </c>
      <c r="E137" s="11">
        <v>82035.61</v>
      </c>
    </row>
    <row r="138" spans="1:5" s="2" customFormat="1" ht="30.75" customHeight="1">
      <c r="A138" s="10">
        <v>134</v>
      </c>
      <c r="B138" s="10" t="s">
        <v>534</v>
      </c>
      <c r="C138" s="10" t="s">
        <v>322</v>
      </c>
      <c r="D138" s="10" t="s">
        <v>535</v>
      </c>
      <c r="E138" s="11">
        <v>1648700</v>
      </c>
    </row>
    <row r="139" spans="1:5" s="2" customFormat="1" ht="24.75" customHeight="1">
      <c r="A139" s="10">
        <v>135</v>
      </c>
      <c r="B139" s="10" t="s">
        <v>536</v>
      </c>
      <c r="C139" s="10" t="s">
        <v>322</v>
      </c>
      <c r="D139" s="10" t="s">
        <v>537</v>
      </c>
      <c r="E139" s="11">
        <v>1000000</v>
      </c>
    </row>
    <row r="140" spans="1:5" s="2" customFormat="1" ht="45.75" customHeight="1">
      <c r="A140" s="10">
        <v>136</v>
      </c>
      <c r="B140" s="10" t="s">
        <v>272</v>
      </c>
      <c r="C140" s="10" t="s">
        <v>322</v>
      </c>
      <c r="D140" s="10" t="s">
        <v>538</v>
      </c>
      <c r="E140" s="11">
        <v>2154000</v>
      </c>
    </row>
    <row r="141" spans="1:5" s="2" customFormat="1" ht="24.75" customHeight="1">
      <c r="A141" s="10">
        <v>137</v>
      </c>
      <c r="B141" s="10" t="s">
        <v>539</v>
      </c>
      <c r="C141" s="10" t="s">
        <v>322</v>
      </c>
      <c r="D141" s="10" t="s">
        <v>540</v>
      </c>
      <c r="E141" s="11">
        <v>3750000</v>
      </c>
    </row>
    <row r="142" spans="1:5" s="2" customFormat="1" ht="24.75" customHeight="1">
      <c r="A142" s="10">
        <v>138</v>
      </c>
      <c r="B142" s="10" t="s">
        <v>281</v>
      </c>
      <c r="C142" s="10" t="s">
        <v>322</v>
      </c>
      <c r="D142" s="10" t="s">
        <v>541</v>
      </c>
      <c r="E142" s="11">
        <v>250000</v>
      </c>
    </row>
    <row r="143" spans="1:5" s="2" customFormat="1" ht="24.75" customHeight="1">
      <c r="A143" s="10">
        <v>139</v>
      </c>
      <c r="B143" s="10" t="s">
        <v>542</v>
      </c>
      <c r="C143" s="10" t="s">
        <v>322</v>
      </c>
      <c r="D143" s="10" t="s">
        <v>543</v>
      </c>
      <c r="E143" s="11">
        <v>2900000</v>
      </c>
    </row>
    <row r="144" spans="1:5" s="2" customFormat="1" ht="24.75" customHeight="1">
      <c r="A144" s="10">
        <v>140</v>
      </c>
      <c r="B144" s="10" t="s">
        <v>315</v>
      </c>
      <c r="C144" s="10" t="s">
        <v>322</v>
      </c>
      <c r="D144" s="10" t="s">
        <v>544</v>
      </c>
      <c r="E144" s="11">
        <v>89000</v>
      </c>
    </row>
    <row r="145" spans="1:5" s="2" customFormat="1" ht="24.75" customHeight="1">
      <c r="A145" s="10">
        <v>141</v>
      </c>
      <c r="B145" s="10" t="s">
        <v>545</v>
      </c>
      <c r="C145" s="10" t="s">
        <v>322</v>
      </c>
      <c r="D145" s="10" t="s">
        <v>529</v>
      </c>
      <c r="E145" s="11">
        <v>320000</v>
      </c>
    </row>
    <row r="146" spans="1:5" s="2" customFormat="1" ht="24.75" customHeight="1">
      <c r="A146" s="10">
        <v>142</v>
      </c>
      <c r="B146" s="10" t="s">
        <v>546</v>
      </c>
      <c r="C146" s="10" t="s">
        <v>322</v>
      </c>
      <c r="D146" s="10" t="s">
        <v>547</v>
      </c>
      <c r="E146" s="11">
        <v>193929.65</v>
      </c>
    </row>
    <row r="147" spans="1:5" s="2" customFormat="1" ht="24.75" customHeight="1">
      <c r="A147" s="10">
        <v>143</v>
      </c>
      <c r="B147" s="10" t="s">
        <v>548</v>
      </c>
      <c r="C147" s="10" t="s">
        <v>322</v>
      </c>
      <c r="D147" s="10" t="s">
        <v>466</v>
      </c>
      <c r="E147" s="11">
        <v>132794.06</v>
      </c>
    </row>
    <row r="148" spans="1:5" s="2" customFormat="1" ht="24.75" customHeight="1">
      <c r="A148" s="10">
        <v>144</v>
      </c>
      <c r="B148" s="10" t="s">
        <v>549</v>
      </c>
      <c r="C148" s="10" t="s">
        <v>322</v>
      </c>
      <c r="D148" s="10" t="s">
        <v>550</v>
      </c>
      <c r="E148" s="11">
        <v>183969.05</v>
      </c>
    </row>
    <row r="149" spans="1:5" s="2" customFormat="1" ht="24.75" customHeight="1">
      <c r="A149" s="10">
        <v>145</v>
      </c>
      <c r="B149" s="10" t="s">
        <v>551</v>
      </c>
      <c r="C149" s="10" t="s">
        <v>322</v>
      </c>
      <c r="D149" s="10" t="s">
        <v>552</v>
      </c>
      <c r="E149" s="11">
        <v>500000</v>
      </c>
    </row>
    <row r="150" spans="1:5" s="2" customFormat="1" ht="24.75" customHeight="1">
      <c r="A150" s="10">
        <v>146</v>
      </c>
      <c r="B150" s="10" t="s">
        <v>553</v>
      </c>
      <c r="C150" s="10" t="s">
        <v>322</v>
      </c>
      <c r="D150" s="10" t="s">
        <v>554</v>
      </c>
      <c r="E150" s="11">
        <v>4000</v>
      </c>
    </row>
    <row r="151" spans="1:5" s="2" customFormat="1" ht="24.75" customHeight="1">
      <c r="A151" s="10">
        <v>147</v>
      </c>
      <c r="B151" s="10" t="s">
        <v>555</v>
      </c>
      <c r="C151" s="10" t="s">
        <v>322</v>
      </c>
      <c r="D151" s="10" t="s">
        <v>556</v>
      </c>
      <c r="E151" s="11">
        <v>2000000</v>
      </c>
    </row>
    <row r="152" spans="1:5" s="2" customFormat="1" ht="24.75" customHeight="1">
      <c r="A152" s="10">
        <v>148</v>
      </c>
      <c r="B152" s="10" t="s">
        <v>557</v>
      </c>
      <c r="C152" s="10" t="s">
        <v>322</v>
      </c>
      <c r="D152" s="10" t="s">
        <v>558</v>
      </c>
      <c r="E152" s="11">
        <v>200000</v>
      </c>
    </row>
    <row r="153" spans="1:5" s="2" customFormat="1" ht="24.75" customHeight="1">
      <c r="A153" s="10">
        <v>149</v>
      </c>
      <c r="B153" s="10" t="s">
        <v>559</v>
      </c>
      <c r="C153" s="10" t="s">
        <v>322</v>
      </c>
      <c r="D153" s="10" t="s">
        <v>560</v>
      </c>
      <c r="E153" s="11">
        <v>1575900</v>
      </c>
    </row>
    <row r="154" spans="1:5" s="2" customFormat="1" ht="24.75" customHeight="1">
      <c r="A154" s="10">
        <v>150</v>
      </c>
      <c r="B154" s="10" t="s">
        <v>561</v>
      </c>
      <c r="C154" s="10" t="s">
        <v>322</v>
      </c>
      <c r="D154" s="10" t="s">
        <v>562</v>
      </c>
      <c r="E154" s="11">
        <v>313600</v>
      </c>
    </row>
    <row r="155" spans="1:5" s="2" customFormat="1" ht="24.75" customHeight="1">
      <c r="A155" s="10">
        <v>151</v>
      </c>
      <c r="B155" s="10" t="s">
        <v>563</v>
      </c>
      <c r="C155" s="10" t="s">
        <v>322</v>
      </c>
      <c r="D155" s="10" t="s">
        <v>564</v>
      </c>
      <c r="E155" s="11">
        <v>40000</v>
      </c>
    </row>
    <row r="156" spans="1:5" s="2" customFormat="1" ht="24.75" customHeight="1">
      <c r="A156" s="10">
        <v>152</v>
      </c>
      <c r="B156" s="10" t="s">
        <v>565</v>
      </c>
      <c r="C156" s="10" t="s">
        <v>322</v>
      </c>
      <c r="D156" s="10" t="s">
        <v>562</v>
      </c>
      <c r="E156" s="11">
        <v>1500000</v>
      </c>
    </row>
    <row r="157" spans="1:5" s="2" customFormat="1" ht="24.75" customHeight="1">
      <c r="A157" s="10">
        <v>153</v>
      </c>
      <c r="B157" s="10" t="s">
        <v>566</v>
      </c>
      <c r="C157" s="10" t="s">
        <v>322</v>
      </c>
      <c r="D157" s="10" t="s">
        <v>562</v>
      </c>
      <c r="E157" s="11">
        <v>1000000</v>
      </c>
    </row>
    <row r="158" spans="1:5" s="2" customFormat="1" ht="24.75" customHeight="1">
      <c r="A158" s="10">
        <v>154</v>
      </c>
      <c r="B158" s="10" t="s">
        <v>567</v>
      </c>
      <c r="C158" s="10" t="s">
        <v>322</v>
      </c>
      <c r="D158" s="10" t="s">
        <v>568</v>
      </c>
      <c r="E158" s="11">
        <v>18000000</v>
      </c>
    </row>
    <row r="159" spans="1:5" s="2" customFormat="1" ht="24.75" customHeight="1">
      <c r="A159" s="10">
        <v>155</v>
      </c>
      <c r="B159" s="10" t="s">
        <v>569</v>
      </c>
      <c r="C159" s="10" t="s">
        <v>322</v>
      </c>
      <c r="D159" s="10" t="s">
        <v>570</v>
      </c>
      <c r="E159" s="11">
        <v>10000000</v>
      </c>
    </row>
    <row r="160" spans="1:5" s="2" customFormat="1" ht="24.75" customHeight="1">
      <c r="A160" s="10">
        <v>156</v>
      </c>
      <c r="B160" s="10" t="s">
        <v>571</v>
      </c>
      <c r="C160" s="10" t="s">
        <v>322</v>
      </c>
      <c r="D160" s="10" t="s">
        <v>562</v>
      </c>
      <c r="E160" s="11">
        <v>338100</v>
      </c>
    </row>
    <row r="161" spans="1:5" s="2" customFormat="1" ht="24.75" customHeight="1">
      <c r="A161" s="10">
        <v>157</v>
      </c>
      <c r="B161" s="10" t="s">
        <v>572</v>
      </c>
      <c r="C161" s="10" t="s">
        <v>322</v>
      </c>
      <c r="D161" s="10" t="s">
        <v>562</v>
      </c>
      <c r="E161" s="11">
        <v>2050000</v>
      </c>
    </row>
    <row r="162" spans="1:5" s="2" customFormat="1" ht="24.75" customHeight="1">
      <c r="A162" s="10">
        <v>158</v>
      </c>
      <c r="B162" s="10" t="s">
        <v>573</v>
      </c>
      <c r="C162" s="10" t="s">
        <v>322</v>
      </c>
      <c r="D162" s="10" t="s">
        <v>562</v>
      </c>
      <c r="E162" s="11">
        <v>5000000</v>
      </c>
    </row>
    <row r="163" spans="1:5" s="2" customFormat="1" ht="24.75" customHeight="1">
      <c r="A163" s="10">
        <v>159</v>
      </c>
      <c r="B163" s="10" t="s">
        <v>574</v>
      </c>
      <c r="C163" s="10" t="s">
        <v>322</v>
      </c>
      <c r="D163" s="10" t="s">
        <v>575</v>
      </c>
      <c r="E163" s="11">
        <v>4000000</v>
      </c>
    </row>
    <row r="164" spans="1:5" s="2" customFormat="1" ht="24.75" customHeight="1">
      <c r="A164" s="10">
        <v>160</v>
      </c>
      <c r="B164" s="10" t="s">
        <v>576</v>
      </c>
      <c r="C164" s="10" t="s">
        <v>322</v>
      </c>
      <c r="D164" s="10" t="s">
        <v>575</v>
      </c>
      <c r="E164" s="11">
        <v>4000000</v>
      </c>
    </row>
    <row r="165" spans="1:5" s="2" customFormat="1" ht="24.75" customHeight="1">
      <c r="A165" s="10">
        <v>161</v>
      </c>
      <c r="B165" s="10" t="s">
        <v>577</v>
      </c>
      <c r="C165" s="10" t="s">
        <v>322</v>
      </c>
      <c r="D165" s="10" t="s">
        <v>578</v>
      </c>
      <c r="E165" s="11">
        <v>2410000</v>
      </c>
    </row>
    <row r="166" spans="1:5" s="2" customFormat="1" ht="24.75" customHeight="1">
      <c r="A166" s="10">
        <v>162</v>
      </c>
      <c r="B166" s="10" t="s">
        <v>579</v>
      </c>
      <c r="C166" s="10" t="s">
        <v>322</v>
      </c>
      <c r="D166" s="10" t="s">
        <v>562</v>
      </c>
      <c r="E166" s="11">
        <v>2287700</v>
      </c>
    </row>
    <row r="167" spans="1:5" s="2" customFormat="1" ht="24.75" customHeight="1">
      <c r="A167" s="10">
        <v>163</v>
      </c>
      <c r="B167" s="10" t="s">
        <v>580</v>
      </c>
      <c r="C167" s="10" t="s">
        <v>322</v>
      </c>
      <c r="D167" s="10" t="s">
        <v>581</v>
      </c>
      <c r="E167" s="11">
        <v>1700000</v>
      </c>
    </row>
    <row r="168" spans="1:5" s="2" customFormat="1" ht="24.75" customHeight="1">
      <c r="A168" s="10">
        <v>164</v>
      </c>
      <c r="B168" s="10" t="s">
        <v>582</v>
      </c>
      <c r="C168" s="10" t="s">
        <v>322</v>
      </c>
      <c r="D168" s="10" t="s">
        <v>583</v>
      </c>
      <c r="E168" s="11">
        <v>2000000</v>
      </c>
    </row>
    <row r="169" spans="1:5" s="2" customFormat="1" ht="24.75" customHeight="1">
      <c r="A169" s="10">
        <v>165</v>
      </c>
      <c r="B169" s="10" t="s">
        <v>584</v>
      </c>
      <c r="C169" s="10" t="s">
        <v>322</v>
      </c>
      <c r="D169" s="10" t="s">
        <v>585</v>
      </c>
      <c r="E169" s="11">
        <v>25000000</v>
      </c>
    </row>
    <row r="170" spans="1:5" s="2" customFormat="1" ht="24.75" customHeight="1">
      <c r="A170" s="10">
        <v>166</v>
      </c>
      <c r="B170" s="10" t="s">
        <v>586</v>
      </c>
      <c r="C170" s="10" t="s">
        <v>322</v>
      </c>
      <c r="D170" s="10" t="s">
        <v>587</v>
      </c>
      <c r="E170" s="11">
        <v>4000000</v>
      </c>
    </row>
    <row r="171" spans="1:5" s="2" customFormat="1" ht="24.75" customHeight="1">
      <c r="A171" s="10">
        <v>167</v>
      </c>
      <c r="B171" s="10" t="s">
        <v>588</v>
      </c>
      <c r="C171" s="10" t="s">
        <v>322</v>
      </c>
      <c r="D171" s="10" t="s">
        <v>562</v>
      </c>
      <c r="E171" s="11">
        <v>4000000</v>
      </c>
    </row>
    <row r="172" spans="1:5" s="2" customFormat="1" ht="24.75" customHeight="1">
      <c r="A172" s="10">
        <v>168</v>
      </c>
      <c r="B172" s="10" t="s">
        <v>589</v>
      </c>
      <c r="C172" s="10" t="s">
        <v>322</v>
      </c>
      <c r="D172" s="10" t="s">
        <v>590</v>
      </c>
      <c r="E172" s="11">
        <v>16000000</v>
      </c>
    </row>
    <row r="173" spans="1:5" s="2" customFormat="1" ht="24.75" customHeight="1">
      <c r="A173" s="10">
        <v>169</v>
      </c>
      <c r="B173" s="10" t="s">
        <v>591</v>
      </c>
      <c r="C173" s="10" t="s">
        <v>322</v>
      </c>
      <c r="D173" s="10" t="s">
        <v>562</v>
      </c>
      <c r="E173" s="11">
        <v>270000</v>
      </c>
    </row>
    <row r="174" spans="1:5" s="2" customFormat="1" ht="24.75" customHeight="1">
      <c r="A174" s="10">
        <v>170</v>
      </c>
      <c r="B174" s="10" t="s">
        <v>592</v>
      </c>
      <c r="C174" s="10" t="s">
        <v>322</v>
      </c>
      <c r="D174" s="10" t="s">
        <v>590</v>
      </c>
      <c r="E174" s="11">
        <v>7000000</v>
      </c>
    </row>
    <row r="175" spans="1:5" s="2" customFormat="1" ht="24.75" customHeight="1">
      <c r="A175" s="10">
        <v>171</v>
      </c>
      <c r="B175" s="10" t="s">
        <v>593</v>
      </c>
      <c r="C175" s="10" t="s">
        <v>322</v>
      </c>
      <c r="D175" s="10" t="s">
        <v>590</v>
      </c>
      <c r="E175" s="11">
        <v>4000000</v>
      </c>
    </row>
    <row r="176" spans="1:5" s="2" customFormat="1" ht="24.75" customHeight="1">
      <c r="A176" s="10">
        <v>172</v>
      </c>
      <c r="B176" s="10" t="s">
        <v>594</v>
      </c>
      <c r="C176" s="10" t="s">
        <v>322</v>
      </c>
      <c r="D176" s="10" t="s">
        <v>595</v>
      </c>
      <c r="E176" s="11">
        <v>43444674.06</v>
      </c>
    </row>
    <row r="177" spans="1:5" s="2" customFormat="1" ht="24.75" customHeight="1">
      <c r="A177" s="10">
        <v>173</v>
      </c>
      <c r="B177" s="10" t="s">
        <v>596</v>
      </c>
      <c r="C177" s="10" t="s">
        <v>322</v>
      </c>
      <c r="D177" s="10" t="s">
        <v>562</v>
      </c>
      <c r="E177" s="11">
        <v>1359275</v>
      </c>
    </row>
    <row r="178" spans="1:5" s="2" customFormat="1" ht="24.75" customHeight="1">
      <c r="A178" s="10">
        <v>174</v>
      </c>
      <c r="B178" s="10" t="s">
        <v>597</v>
      </c>
      <c r="C178" s="10" t="s">
        <v>322</v>
      </c>
      <c r="D178" s="10" t="s">
        <v>598</v>
      </c>
      <c r="E178" s="11">
        <v>4000000</v>
      </c>
    </row>
    <row r="179" spans="1:5" s="2" customFormat="1" ht="24.75" customHeight="1">
      <c r="A179" s="10">
        <v>175</v>
      </c>
      <c r="B179" s="10" t="s">
        <v>599</v>
      </c>
      <c r="C179" s="10" t="s">
        <v>322</v>
      </c>
      <c r="D179" s="10" t="s">
        <v>562</v>
      </c>
      <c r="E179" s="11">
        <v>624000</v>
      </c>
    </row>
    <row r="180" spans="1:5" s="2" customFormat="1" ht="24.75" customHeight="1">
      <c r="A180" s="10">
        <v>176</v>
      </c>
      <c r="B180" s="10" t="s">
        <v>600</v>
      </c>
      <c r="C180" s="10" t="s">
        <v>322</v>
      </c>
      <c r="D180" s="10" t="s">
        <v>466</v>
      </c>
      <c r="E180" s="11">
        <v>1187602.38</v>
      </c>
    </row>
    <row r="181" spans="1:5" s="2" customFormat="1" ht="24.75" customHeight="1">
      <c r="A181" s="10">
        <v>177</v>
      </c>
      <c r="B181" s="10" t="s">
        <v>601</v>
      </c>
      <c r="C181" s="10" t="s">
        <v>322</v>
      </c>
      <c r="D181" s="10" t="s">
        <v>590</v>
      </c>
      <c r="E181" s="11">
        <v>1150000</v>
      </c>
    </row>
    <row r="182" spans="1:5" s="2" customFormat="1" ht="24.75" customHeight="1">
      <c r="A182" s="10">
        <v>178</v>
      </c>
      <c r="B182" s="10" t="s">
        <v>602</v>
      </c>
      <c r="C182" s="10" t="s">
        <v>322</v>
      </c>
      <c r="D182" s="10" t="s">
        <v>590</v>
      </c>
      <c r="E182" s="11">
        <v>3000000</v>
      </c>
    </row>
    <row r="183" spans="1:5" s="2" customFormat="1" ht="24.75" customHeight="1">
      <c r="A183" s="10">
        <v>179</v>
      </c>
      <c r="B183" s="10" t="s">
        <v>603</v>
      </c>
      <c r="C183" s="10" t="s">
        <v>322</v>
      </c>
      <c r="D183" s="10" t="s">
        <v>604</v>
      </c>
      <c r="E183" s="11">
        <v>20000000</v>
      </c>
    </row>
    <row r="184" spans="1:5" s="2" customFormat="1" ht="24.75" customHeight="1">
      <c r="A184" s="10">
        <v>180</v>
      </c>
      <c r="B184" s="10" t="s">
        <v>605</v>
      </c>
      <c r="C184" s="10" t="s">
        <v>322</v>
      </c>
      <c r="D184" s="10" t="s">
        <v>606</v>
      </c>
      <c r="E184" s="11">
        <v>3000000</v>
      </c>
    </row>
    <row r="185" spans="1:5" s="2" customFormat="1" ht="24.75" customHeight="1">
      <c r="A185" s="10">
        <v>181</v>
      </c>
      <c r="B185" s="10" t="s">
        <v>607</v>
      </c>
      <c r="C185" s="10" t="s">
        <v>322</v>
      </c>
      <c r="D185" s="10" t="s">
        <v>562</v>
      </c>
      <c r="E185" s="11">
        <v>3000000</v>
      </c>
    </row>
    <row r="186" spans="1:5" s="2" customFormat="1" ht="24.75" customHeight="1">
      <c r="A186" s="10">
        <v>182</v>
      </c>
      <c r="B186" s="10" t="s">
        <v>608</v>
      </c>
      <c r="C186" s="10" t="s">
        <v>322</v>
      </c>
      <c r="D186" s="10" t="s">
        <v>609</v>
      </c>
      <c r="E186" s="11">
        <v>14515828</v>
      </c>
    </row>
    <row r="187" spans="1:5" s="2" customFormat="1" ht="24.75" customHeight="1">
      <c r="A187" s="10">
        <v>183</v>
      </c>
      <c r="B187" s="10" t="s">
        <v>610</v>
      </c>
      <c r="C187" s="10" t="s">
        <v>322</v>
      </c>
      <c r="D187" s="10" t="s">
        <v>606</v>
      </c>
      <c r="E187" s="11">
        <v>3000000</v>
      </c>
    </row>
    <row r="188" spans="1:5" s="2" customFormat="1" ht="24.75" customHeight="1">
      <c r="A188" s="10">
        <v>184</v>
      </c>
      <c r="B188" s="10" t="s">
        <v>611</v>
      </c>
      <c r="C188" s="10" t="s">
        <v>322</v>
      </c>
      <c r="D188" s="10" t="s">
        <v>590</v>
      </c>
      <c r="E188" s="11">
        <v>13000000</v>
      </c>
    </row>
    <row r="189" spans="1:5" s="2" customFormat="1" ht="24.75" customHeight="1">
      <c r="A189" s="10">
        <v>185</v>
      </c>
      <c r="B189" s="10" t="s">
        <v>612</v>
      </c>
      <c r="C189" s="10" t="s">
        <v>322</v>
      </c>
      <c r="D189" s="10" t="s">
        <v>613</v>
      </c>
      <c r="E189" s="11">
        <v>2000000</v>
      </c>
    </row>
    <row r="190" spans="1:5" s="2" customFormat="1" ht="24.75" customHeight="1">
      <c r="A190" s="10">
        <v>186</v>
      </c>
      <c r="B190" s="10" t="s">
        <v>614</v>
      </c>
      <c r="C190" s="10" t="s">
        <v>322</v>
      </c>
      <c r="D190" s="10" t="s">
        <v>615</v>
      </c>
      <c r="E190" s="11">
        <v>2500000</v>
      </c>
    </row>
    <row r="191" spans="1:5" s="2" customFormat="1" ht="24.75" customHeight="1">
      <c r="A191" s="10">
        <v>187</v>
      </c>
      <c r="B191" s="10" t="s">
        <v>616</v>
      </c>
      <c r="C191" s="10" t="s">
        <v>322</v>
      </c>
      <c r="D191" s="10" t="s">
        <v>562</v>
      </c>
      <c r="E191" s="11">
        <v>1761300</v>
      </c>
    </row>
    <row r="192" spans="1:5" s="2" customFormat="1" ht="24.75" customHeight="1">
      <c r="A192" s="10">
        <v>188</v>
      </c>
      <c r="B192" s="10" t="s">
        <v>617</v>
      </c>
      <c r="C192" s="10" t="s">
        <v>322</v>
      </c>
      <c r="D192" s="10" t="s">
        <v>562</v>
      </c>
      <c r="E192" s="11">
        <v>1000000</v>
      </c>
    </row>
    <row r="193" spans="1:5" s="2" customFormat="1" ht="24.75" customHeight="1">
      <c r="A193" s="10">
        <v>189</v>
      </c>
      <c r="B193" s="10" t="s">
        <v>618</v>
      </c>
      <c r="C193" s="10" t="s">
        <v>322</v>
      </c>
      <c r="D193" s="10" t="s">
        <v>619</v>
      </c>
      <c r="E193" s="11">
        <v>717107.2</v>
      </c>
    </row>
    <row r="194" spans="1:5" s="2" customFormat="1" ht="24.75" customHeight="1">
      <c r="A194" s="10">
        <v>190</v>
      </c>
      <c r="B194" s="10" t="s">
        <v>274</v>
      </c>
      <c r="C194" s="10" t="s">
        <v>322</v>
      </c>
      <c r="D194" s="10" t="s">
        <v>620</v>
      </c>
      <c r="E194" s="11">
        <v>7100000</v>
      </c>
    </row>
    <row r="195" spans="1:5" s="2" customFormat="1" ht="24.75" customHeight="1">
      <c r="A195" s="10">
        <v>191</v>
      </c>
      <c r="B195" s="10" t="s">
        <v>621</v>
      </c>
      <c r="C195" s="10" t="s">
        <v>322</v>
      </c>
      <c r="D195" s="10" t="s">
        <v>622</v>
      </c>
      <c r="E195" s="11">
        <v>2000000</v>
      </c>
    </row>
    <row r="196" spans="1:5" s="2" customFormat="1" ht="24.75" customHeight="1">
      <c r="A196" s="10">
        <v>192</v>
      </c>
      <c r="B196" s="10" t="s">
        <v>623</v>
      </c>
      <c r="C196" s="10" t="s">
        <v>322</v>
      </c>
      <c r="D196" s="10" t="s">
        <v>624</v>
      </c>
      <c r="E196" s="11">
        <v>3000000</v>
      </c>
    </row>
    <row r="197" spans="1:5" s="2" customFormat="1" ht="24.75" customHeight="1">
      <c r="A197" s="10">
        <v>193</v>
      </c>
      <c r="B197" s="10" t="s">
        <v>285</v>
      </c>
      <c r="C197" s="10" t="s">
        <v>322</v>
      </c>
      <c r="D197" s="10" t="s">
        <v>431</v>
      </c>
      <c r="E197" s="11">
        <v>10000000</v>
      </c>
    </row>
    <row r="198" spans="1:5" s="2" customFormat="1" ht="24.75" customHeight="1">
      <c r="A198" s="10">
        <v>194</v>
      </c>
      <c r="B198" s="13" t="s">
        <v>625</v>
      </c>
      <c r="C198" s="13" t="s">
        <v>322</v>
      </c>
      <c r="D198" s="13" t="s">
        <v>626</v>
      </c>
      <c r="E198" s="11">
        <v>1250000</v>
      </c>
    </row>
    <row r="199" spans="1:5" s="2" customFormat="1" ht="14.25">
      <c r="A199" s="10">
        <v>195</v>
      </c>
      <c r="B199" s="14" t="s">
        <v>627</v>
      </c>
      <c r="C199" s="15" t="s">
        <v>322</v>
      </c>
      <c r="D199" s="15" t="s">
        <v>628</v>
      </c>
      <c r="E199" s="16">
        <v>1214360</v>
      </c>
    </row>
  </sheetData>
  <sheetProtection/>
  <mergeCells count="2">
    <mergeCell ref="A1:C1"/>
    <mergeCell ref="A2:E2"/>
  </mergeCells>
  <printOptions/>
  <pageMargins left="0.39" right="0.24"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0">
      <selection activeCell="B20" sqref="B20"/>
    </sheetView>
  </sheetViews>
  <sheetFormatPr defaultColWidth="9.00390625" defaultRowHeight="28.5" customHeight="1"/>
  <cols>
    <col min="1" max="1" width="44.125" style="110" customWidth="1"/>
    <col min="2" max="2" width="39.125" style="110" customWidth="1"/>
    <col min="3" max="3" width="28.875" style="110" customWidth="1"/>
    <col min="4" max="4" width="18.25390625" style="110" customWidth="1"/>
    <col min="5" max="16384" width="9.00390625" style="110" customWidth="1"/>
  </cols>
  <sheetData>
    <row r="1" spans="1:5" ht="28.5" customHeight="1">
      <c r="A1" s="147" t="s">
        <v>16</v>
      </c>
      <c r="B1" s="148"/>
      <c r="C1" s="113"/>
      <c r="D1" s="140"/>
      <c r="E1" s="110" t="s">
        <v>1</v>
      </c>
    </row>
    <row r="2" spans="1:4" ht="28.5" customHeight="1">
      <c r="A2" s="114" t="s">
        <v>17</v>
      </c>
      <c r="B2" s="114"/>
      <c r="C2" s="158"/>
      <c r="D2" s="158"/>
    </row>
    <row r="3" spans="1:3" ht="28.5" customHeight="1">
      <c r="A3" s="115"/>
      <c r="B3" s="117" t="s">
        <v>3</v>
      </c>
      <c r="C3" s="113"/>
    </row>
    <row r="4" spans="1:2" ht="28.5" customHeight="1">
      <c r="A4" s="118" t="s">
        <v>18</v>
      </c>
      <c r="B4" s="118" t="s">
        <v>7</v>
      </c>
    </row>
    <row r="5" spans="1:2" s="157" customFormat="1" ht="28.5" customHeight="1">
      <c r="A5" s="159" t="s">
        <v>9</v>
      </c>
      <c r="B5" s="104">
        <v>844051527.72</v>
      </c>
    </row>
    <row r="6" spans="1:2" ht="28.5" customHeight="1">
      <c r="A6" s="150" t="s">
        <v>19</v>
      </c>
      <c r="B6" s="105">
        <v>844051527.72</v>
      </c>
    </row>
    <row r="7" spans="1:2" ht="28.5" customHeight="1">
      <c r="A7" s="150" t="s">
        <v>20</v>
      </c>
      <c r="B7" s="105">
        <v>268548430.05</v>
      </c>
    </row>
    <row r="8" spans="1:2" ht="28.5" customHeight="1">
      <c r="A8" s="150" t="s">
        <v>21</v>
      </c>
      <c r="B8" s="105">
        <v>575503097.67</v>
      </c>
    </row>
    <row r="9" spans="1:2" ht="28.5" customHeight="1">
      <c r="A9" s="150" t="s">
        <v>22</v>
      </c>
      <c r="B9" s="105">
        <v>0</v>
      </c>
    </row>
    <row r="10" spans="1:2" ht="28.5" customHeight="1">
      <c r="A10" s="150" t="s">
        <v>23</v>
      </c>
      <c r="B10" s="105">
        <v>0</v>
      </c>
    </row>
    <row r="11" spans="1:2" ht="28.5" customHeight="1">
      <c r="A11" s="150" t="s">
        <v>24</v>
      </c>
      <c r="B11" s="105">
        <v>0</v>
      </c>
    </row>
    <row r="12" spans="1:2" ht="28.5" customHeight="1">
      <c r="A12" s="150" t="s">
        <v>25</v>
      </c>
      <c r="B12" s="105" t="s">
        <v>26</v>
      </c>
    </row>
    <row r="13" spans="1:2" ht="28.5" customHeight="1">
      <c r="A13" s="150" t="s">
        <v>27</v>
      </c>
      <c r="B13" s="105">
        <v>0</v>
      </c>
    </row>
    <row r="14" spans="1:2" ht="28.5" customHeight="1">
      <c r="A14" s="150" t="s">
        <v>28</v>
      </c>
      <c r="B14" s="104" t="s">
        <v>26</v>
      </c>
    </row>
    <row r="15" spans="1:2" ht="28.5" customHeight="1">
      <c r="A15" s="150" t="s">
        <v>29</v>
      </c>
      <c r="B15" s="160" t="s">
        <v>26</v>
      </c>
    </row>
    <row r="16" spans="1:2" ht="28.5" customHeight="1">
      <c r="A16" s="161" t="s">
        <v>11</v>
      </c>
      <c r="B16" s="138"/>
    </row>
    <row r="17" spans="1:2" ht="28.5" customHeight="1">
      <c r="A17" s="150" t="s">
        <v>12</v>
      </c>
      <c r="B17" s="162"/>
    </row>
    <row r="18" spans="1:2" ht="28.5" customHeight="1">
      <c r="A18" s="163" t="s">
        <v>14</v>
      </c>
      <c r="B18" s="104">
        <f>B5</f>
        <v>844051527.72</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workbookViewId="0" topLeftCell="A1">
      <selection activeCell="A2" sqref="A2:B2"/>
    </sheetView>
  </sheetViews>
  <sheetFormatPr defaultColWidth="9.00390625" defaultRowHeight="28.5" customHeight="1"/>
  <cols>
    <col min="1" max="1" width="48.25390625" style="110" customWidth="1"/>
    <col min="2" max="2" width="39.625" style="110" customWidth="1"/>
    <col min="3" max="16384" width="9.00390625" style="110" customWidth="1"/>
  </cols>
  <sheetData>
    <row r="1" spans="1:3" ht="28.5" customHeight="1">
      <c r="A1" s="147" t="s">
        <v>30</v>
      </c>
      <c r="B1" s="148"/>
      <c r="C1" s="110" t="s">
        <v>1</v>
      </c>
    </row>
    <row r="2" spans="1:2" ht="28.5" customHeight="1">
      <c r="A2" s="114" t="s">
        <v>31</v>
      </c>
      <c r="B2" s="114"/>
    </row>
    <row r="3" spans="1:2" ht="28.5" customHeight="1">
      <c r="A3" s="113"/>
      <c r="B3" s="149" t="s">
        <v>3</v>
      </c>
    </row>
    <row r="4" spans="1:2" ht="28.5" customHeight="1">
      <c r="A4" s="124" t="s">
        <v>6</v>
      </c>
      <c r="B4" s="124" t="s">
        <v>8</v>
      </c>
    </row>
    <row r="5" spans="1:2" ht="28.5" customHeight="1">
      <c r="A5" s="150" t="s">
        <v>32</v>
      </c>
      <c r="B5" s="105">
        <v>13491375.16</v>
      </c>
    </row>
    <row r="6" spans="1:2" ht="28.5" customHeight="1">
      <c r="A6" s="150" t="s">
        <v>33</v>
      </c>
      <c r="B6" s="105">
        <v>0</v>
      </c>
    </row>
    <row r="7" spans="1:2" ht="28.5" customHeight="1">
      <c r="A7" s="150" t="s">
        <v>34</v>
      </c>
      <c r="B7" s="105">
        <v>0</v>
      </c>
    </row>
    <row r="8" spans="1:2" ht="28.5" customHeight="1">
      <c r="A8" s="150" t="s">
        <v>35</v>
      </c>
      <c r="B8" s="105">
        <v>0</v>
      </c>
    </row>
    <row r="9" spans="1:2" ht="28.5" customHeight="1">
      <c r="A9" s="150" t="s">
        <v>36</v>
      </c>
      <c r="B9" s="105">
        <v>0</v>
      </c>
    </row>
    <row r="10" spans="1:2" ht="28.5" customHeight="1">
      <c r="A10" s="150" t="s">
        <v>37</v>
      </c>
      <c r="B10" s="105">
        <v>0</v>
      </c>
    </row>
    <row r="11" spans="1:2" ht="28.5" customHeight="1">
      <c r="A11" s="150" t="s">
        <v>38</v>
      </c>
      <c r="B11" s="105">
        <v>0</v>
      </c>
    </row>
    <row r="12" spans="1:2" ht="28.5" customHeight="1">
      <c r="A12" s="150" t="s">
        <v>39</v>
      </c>
      <c r="B12" s="105">
        <v>523272</v>
      </c>
    </row>
    <row r="13" spans="1:2" ht="28.5" customHeight="1">
      <c r="A13" s="150" t="s">
        <v>40</v>
      </c>
      <c r="B13" s="105">
        <v>0</v>
      </c>
    </row>
    <row r="14" spans="1:2" ht="28.5" customHeight="1">
      <c r="A14" s="150" t="s">
        <v>41</v>
      </c>
      <c r="B14" s="105">
        <v>0</v>
      </c>
    </row>
    <row r="15" spans="1:2" ht="28.5" customHeight="1">
      <c r="A15" s="150" t="s">
        <v>42</v>
      </c>
      <c r="B15" s="105">
        <v>67352738</v>
      </c>
    </row>
    <row r="16" spans="1:2" ht="28.5" customHeight="1">
      <c r="A16" s="150" t="s">
        <v>43</v>
      </c>
      <c r="B16" s="105">
        <v>762684142.56</v>
      </c>
    </row>
    <row r="17" spans="1:2" ht="28.5" customHeight="1">
      <c r="A17" s="150" t="s">
        <v>44</v>
      </c>
      <c r="B17" s="105">
        <v>0</v>
      </c>
    </row>
    <row r="18" spans="1:2" ht="28.5" customHeight="1">
      <c r="A18" s="150" t="s">
        <v>45</v>
      </c>
      <c r="B18" s="105">
        <v>0</v>
      </c>
    </row>
    <row r="19" spans="1:2" ht="28.5" customHeight="1">
      <c r="A19" s="150" t="s">
        <v>46</v>
      </c>
      <c r="B19" s="105">
        <v>0</v>
      </c>
    </row>
    <row r="20" spans="1:2" ht="28.5" customHeight="1">
      <c r="A20" s="150" t="s">
        <v>47</v>
      </c>
      <c r="B20" s="105">
        <v>0</v>
      </c>
    </row>
    <row r="21" spans="1:2" ht="28.5" customHeight="1">
      <c r="A21" s="150" t="s">
        <v>48</v>
      </c>
      <c r="B21" s="105">
        <v>0</v>
      </c>
    </row>
    <row r="22" spans="1:2" ht="28.5" customHeight="1">
      <c r="A22" s="150" t="s">
        <v>49</v>
      </c>
      <c r="B22" s="105">
        <v>0</v>
      </c>
    </row>
    <row r="23" spans="1:2" ht="28.5" customHeight="1">
      <c r="A23" s="150" t="s">
        <v>50</v>
      </c>
      <c r="B23" s="105">
        <v>0</v>
      </c>
    </row>
    <row r="24" spans="1:2" ht="28.5" customHeight="1">
      <c r="A24" s="150" t="s">
        <v>51</v>
      </c>
      <c r="B24" s="105">
        <v>0</v>
      </c>
    </row>
    <row r="25" spans="1:2" ht="28.5" customHeight="1">
      <c r="A25" s="150" t="s">
        <v>52</v>
      </c>
      <c r="B25" s="105">
        <v>0</v>
      </c>
    </row>
    <row r="26" spans="1:2" ht="28.5" customHeight="1">
      <c r="A26" s="150" t="s">
        <v>53</v>
      </c>
      <c r="B26" s="105">
        <v>0</v>
      </c>
    </row>
    <row r="27" spans="1:2" ht="28.5" customHeight="1">
      <c r="A27" s="151" t="s">
        <v>54</v>
      </c>
      <c r="B27" s="105">
        <v>0</v>
      </c>
    </row>
    <row r="28" spans="1:2" ht="28.5" customHeight="1">
      <c r="A28" s="133" t="s">
        <v>55</v>
      </c>
      <c r="B28" s="105">
        <v>0</v>
      </c>
    </row>
    <row r="29" spans="1:2" ht="28.5" customHeight="1">
      <c r="A29" s="152" t="s">
        <v>56</v>
      </c>
      <c r="B29" s="105">
        <v>0</v>
      </c>
    </row>
    <row r="30" spans="1:2" ht="28.5" customHeight="1">
      <c r="A30" s="150" t="s">
        <v>57</v>
      </c>
      <c r="B30" s="105">
        <v>0</v>
      </c>
    </row>
    <row r="31" spans="1:2" ht="28.5" customHeight="1">
      <c r="A31" s="150" t="s">
        <v>58</v>
      </c>
      <c r="B31" s="105">
        <v>0</v>
      </c>
    </row>
    <row r="32" spans="1:2" ht="28.5" customHeight="1">
      <c r="A32" s="153" t="s">
        <v>59</v>
      </c>
      <c r="B32" s="105">
        <v>0</v>
      </c>
    </row>
    <row r="33" spans="1:2" ht="28.5" customHeight="1">
      <c r="A33" s="153" t="s">
        <v>60</v>
      </c>
      <c r="B33" s="26">
        <v>0</v>
      </c>
    </row>
    <row r="34" spans="1:2" ht="28.5" customHeight="1">
      <c r="A34" s="153"/>
      <c r="B34" s="154" t="s">
        <v>26</v>
      </c>
    </row>
    <row r="35" spans="1:2" ht="28.5" customHeight="1">
      <c r="A35" s="153" t="s">
        <v>10</v>
      </c>
      <c r="B35" s="105">
        <v>844051527.72</v>
      </c>
    </row>
    <row r="36" spans="1:2" ht="28.5" customHeight="1">
      <c r="A36" s="153"/>
      <c r="B36" s="155"/>
    </row>
    <row r="37" spans="1:2" ht="28.5" customHeight="1">
      <c r="A37" s="153" t="s">
        <v>61</v>
      </c>
      <c r="B37" s="155"/>
    </row>
    <row r="38" spans="1:2" ht="28.5" customHeight="1">
      <c r="A38" s="156" t="s">
        <v>15</v>
      </c>
      <c r="B38" s="105">
        <v>844051527.72</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70"/>
</worksheet>
</file>

<file path=xl/worksheets/sheet4.xml><?xml version="1.0" encoding="utf-8"?>
<worksheet xmlns="http://schemas.openxmlformats.org/spreadsheetml/2006/main" xmlns:r="http://schemas.openxmlformats.org/officeDocument/2006/relationships">
  <sheetPr>
    <tabColor indexed="10"/>
  </sheetPr>
  <dimension ref="A1:L54"/>
  <sheetViews>
    <sheetView workbookViewId="0" topLeftCell="C13">
      <selection activeCell="F8" sqref="F8"/>
    </sheetView>
  </sheetViews>
  <sheetFormatPr defaultColWidth="9.00390625" defaultRowHeight="28.5" customHeight="1"/>
  <cols>
    <col min="1" max="1" width="26.375" style="110" customWidth="1"/>
    <col min="2" max="2" width="17.875" style="110" customWidth="1"/>
    <col min="3" max="3" width="8.125" style="110" customWidth="1"/>
    <col min="4" max="4" width="7.125" style="110" customWidth="1"/>
    <col min="5" max="5" width="7.00390625" style="110" customWidth="1"/>
    <col min="6" max="6" width="19.25390625" style="110" customWidth="1"/>
    <col min="7" max="9" width="16.625" style="110" customWidth="1"/>
    <col min="10" max="10" width="16.875" style="111" customWidth="1"/>
    <col min="11" max="11" width="17.25390625" style="111" customWidth="1"/>
    <col min="12" max="12" width="15.625" style="110" customWidth="1"/>
    <col min="13" max="16384" width="9.00390625" style="110" customWidth="1"/>
  </cols>
  <sheetData>
    <row r="1" spans="1:10" ht="28.5" customHeight="1">
      <c r="A1" s="44" t="s">
        <v>62</v>
      </c>
      <c r="C1" s="112"/>
      <c r="D1" s="113"/>
      <c r="E1" s="113"/>
      <c r="F1" s="113"/>
      <c r="G1" s="113"/>
      <c r="H1" s="113"/>
      <c r="I1" s="140"/>
      <c r="J1" s="111" t="s">
        <v>1</v>
      </c>
    </row>
    <row r="2" spans="1:12" ht="28.5" customHeight="1">
      <c r="A2" s="114" t="s">
        <v>63</v>
      </c>
      <c r="B2" s="114"/>
      <c r="C2" s="114"/>
      <c r="D2" s="114"/>
      <c r="E2" s="114"/>
      <c r="F2" s="114"/>
      <c r="G2" s="114"/>
      <c r="H2" s="114"/>
      <c r="I2" s="114"/>
      <c r="J2" s="114"/>
      <c r="K2" s="114"/>
      <c r="L2" s="114"/>
    </row>
    <row r="3" spans="3:12" ht="28.5" customHeight="1">
      <c r="C3" s="115"/>
      <c r="D3" s="116"/>
      <c r="E3" s="116"/>
      <c r="F3" s="116"/>
      <c r="G3" s="116"/>
      <c r="H3" s="117"/>
      <c r="K3" s="141"/>
      <c r="L3" s="36" t="s">
        <v>3</v>
      </c>
    </row>
    <row r="4" spans="1:12" ht="28.5" customHeight="1">
      <c r="A4" s="118" t="s">
        <v>4</v>
      </c>
      <c r="B4" s="118"/>
      <c r="C4" s="119" t="s">
        <v>64</v>
      </c>
      <c r="D4" s="120"/>
      <c r="E4" s="120"/>
      <c r="F4" s="120"/>
      <c r="G4" s="120"/>
      <c r="H4" s="120"/>
      <c r="I4" s="120"/>
      <c r="J4" s="120"/>
      <c r="K4" s="120"/>
      <c r="L4" s="130"/>
    </row>
    <row r="5" spans="1:12" ht="28.5" customHeight="1">
      <c r="A5" s="121" t="s">
        <v>65</v>
      </c>
      <c r="B5" s="122" t="s">
        <v>66</v>
      </c>
      <c r="C5" s="121" t="s">
        <v>67</v>
      </c>
      <c r="D5" s="121"/>
      <c r="E5" s="122"/>
      <c r="F5" s="123" t="s">
        <v>68</v>
      </c>
      <c r="G5" s="124" t="s">
        <v>69</v>
      </c>
      <c r="H5" s="125" t="s">
        <v>70</v>
      </c>
      <c r="I5" s="142"/>
      <c r="J5" s="143" t="s">
        <v>71</v>
      </c>
      <c r="K5" s="144"/>
      <c r="L5" s="145"/>
    </row>
    <row r="6" spans="1:12" ht="28.5" customHeight="1">
      <c r="A6" s="126"/>
      <c r="B6" s="127"/>
      <c r="C6" s="128" t="s">
        <v>72</v>
      </c>
      <c r="D6" s="128" t="s">
        <v>73</v>
      </c>
      <c r="E6" s="128" t="s">
        <v>74</v>
      </c>
      <c r="F6" s="129"/>
      <c r="G6" s="128"/>
      <c r="H6" s="130" t="s">
        <v>75</v>
      </c>
      <c r="I6" s="121" t="s">
        <v>76</v>
      </c>
      <c r="J6" s="146" t="s">
        <v>77</v>
      </c>
      <c r="K6" s="146" t="s">
        <v>78</v>
      </c>
      <c r="L6" s="146" t="s">
        <v>79</v>
      </c>
    </row>
    <row r="7" spans="1:12" s="109" customFormat="1" ht="28.5" customHeight="1">
      <c r="A7" s="131" t="s">
        <v>80</v>
      </c>
      <c r="B7" s="132">
        <v>842837167.72</v>
      </c>
      <c r="C7" s="100" t="s">
        <v>81</v>
      </c>
      <c r="D7" s="100" t="s">
        <v>81</v>
      </c>
      <c r="E7" s="100" t="s">
        <v>81</v>
      </c>
      <c r="F7" s="100" t="s">
        <v>81</v>
      </c>
      <c r="G7" s="101">
        <v>844051527.72</v>
      </c>
      <c r="H7" s="102">
        <v>33404830.62</v>
      </c>
      <c r="I7" s="102">
        <v>810646697.1</v>
      </c>
      <c r="J7" s="101">
        <v>268548430.05</v>
      </c>
      <c r="K7" s="101">
        <v>575503097.67</v>
      </c>
      <c r="L7" s="101">
        <v>0</v>
      </c>
    </row>
    <row r="8" spans="1:12" ht="28.5" customHeight="1">
      <c r="A8" s="133" t="s">
        <v>82</v>
      </c>
      <c r="B8" s="134">
        <v>33404830.62</v>
      </c>
      <c r="C8" s="100" t="s">
        <v>83</v>
      </c>
      <c r="D8" s="100"/>
      <c r="E8" s="100"/>
      <c r="F8" s="100"/>
      <c r="G8" s="101">
        <v>13491375.16</v>
      </c>
      <c r="H8" s="102">
        <v>4991375.16</v>
      </c>
      <c r="I8" s="102">
        <v>8500000</v>
      </c>
      <c r="J8" s="101">
        <v>13491375.16</v>
      </c>
      <c r="K8" s="101">
        <v>0</v>
      </c>
      <c r="L8" s="101">
        <v>0</v>
      </c>
    </row>
    <row r="9" spans="1:12" ht="28.5" customHeight="1">
      <c r="A9" s="133" t="s">
        <v>84</v>
      </c>
      <c r="B9" s="134">
        <v>809432337.1</v>
      </c>
      <c r="C9" s="100"/>
      <c r="D9" s="100" t="s">
        <v>85</v>
      </c>
      <c r="E9" s="100"/>
      <c r="F9" s="100"/>
      <c r="G9" s="101">
        <v>4991375.16</v>
      </c>
      <c r="H9" s="102">
        <v>4991375.16</v>
      </c>
      <c r="I9" s="102">
        <v>0</v>
      </c>
      <c r="J9" s="101">
        <v>4991375.16</v>
      </c>
      <c r="K9" s="101">
        <v>0</v>
      </c>
      <c r="L9" s="101">
        <v>0</v>
      </c>
    </row>
    <row r="10" spans="1:12" ht="28.5" customHeight="1">
      <c r="A10" s="133" t="s">
        <v>86</v>
      </c>
      <c r="B10" s="135"/>
      <c r="C10" s="100"/>
      <c r="D10" s="100"/>
      <c r="E10" s="100" t="s">
        <v>87</v>
      </c>
      <c r="F10" s="100"/>
      <c r="G10" s="101">
        <v>4991375.16</v>
      </c>
      <c r="H10" s="102">
        <v>4991375.16</v>
      </c>
      <c r="I10" s="102">
        <v>0</v>
      </c>
      <c r="J10" s="101">
        <v>4991375.16</v>
      </c>
      <c r="K10" s="101">
        <v>0</v>
      </c>
      <c r="L10" s="101">
        <v>0</v>
      </c>
    </row>
    <row r="11" spans="1:12" ht="28.5" customHeight="1">
      <c r="A11" s="136"/>
      <c r="B11" s="137"/>
      <c r="C11" s="103" t="s">
        <v>83</v>
      </c>
      <c r="D11" s="103" t="s">
        <v>85</v>
      </c>
      <c r="E11" s="103" t="s">
        <v>87</v>
      </c>
      <c r="F11" s="103" t="s">
        <v>88</v>
      </c>
      <c r="G11" s="104">
        <v>4991375.16</v>
      </c>
      <c r="H11" s="105">
        <v>4991375.16</v>
      </c>
      <c r="I11" s="105">
        <v>0</v>
      </c>
      <c r="J11" s="104">
        <v>4991375.16</v>
      </c>
      <c r="K11" s="104">
        <v>0</v>
      </c>
      <c r="L11" s="104">
        <v>0</v>
      </c>
    </row>
    <row r="12" spans="1:12" ht="28.5" customHeight="1">
      <c r="A12" s="136"/>
      <c r="B12" s="137"/>
      <c r="C12" s="100"/>
      <c r="D12" s="100" t="s">
        <v>89</v>
      </c>
      <c r="E12" s="100"/>
      <c r="F12" s="100"/>
      <c r="G12" s="101">
        <v>8500000</v>
      </c>
      <c r="H12" s="102">
        <v>0</v>
      </c>
      <c r="I12" s="102">
        <v>8500000</v>
      </c>
      <c r="J12" s="101">
        <v>8500000</v>
      </c>
      <c r="K12" s="101">
        <v>0</v>
      </c>
      <c r="L12" s="101">
        <v>0</v>
      </c>
    </row>
    <row r="13" spans="1:12" ht="28.5" customHeight="1">
      <c r="A13" s="136"/>
      <c r="B13" s="137"/>
      <c r="C13" s="100"/>
      <c r="D13" s="100"/>
      <c r="E13" s="100" t="s">
        <v>89</v>
      </c>
      <c r="F13" s="100"/>
      <c r="G13" s="101">
        <v>8500000</v>
      </c>
      <c r="H13" s="102">
        <v>0</v>
      </c>
      <c r="I13" s="102">
        <v>8500000</v>
      </c>
      <c r="J13" s="101">
        <v>8500000</v>
      </c>
      <c r="K13" s="101">
        <v>0</v>
      </c>
      <c r="L13" s="101">
        <v>0</v>
      </c>
    </row>
    <row r="14" spans="1:12" ht="28.5" customHeight="1">
      <c r="A14" s="136"/>
      <c r="B14" s="137"/>
      <c r="C14" s="103" t="s">
        <v>83</v>
      </c>
      <c r="D14" s="103" t="s">
        <v>89</v>
      </c>
      <c r="E14" s="103" t="s">
        <v>89</v>
      </c>
      <c r="F14" s="103" t="s">
        <v>90</v>
      </c>
      <c r="G14" s="104">
        <v>8500000</v>
      </c>
      <c r="H14" s="105">
        <v>0</v>
      </c>
      <c r="I14" s="105">
        <v>8500000</v>
      </c>
      <c r="J14" s="104">
        <v>8500000</v>
      </c>
      <c r="K14" s="104">
        <v>0</v>
      </c>
      <c r="L14" s="104">
        <v>0</v>
      </c>
    </row>
    <row r="15" spans="1:12" ht="28.5" customHeight="1">
      <c r="A15" s="136"/>
      <c r="B15" s="137"/>
      <c r="C15" s="100" t="s">
        <v>91</v>
      </c>
      <c r="D15" s="100"/>
      <c r="E15" s="100"/>
      <c r="F15" s="100"/>
      <c r="G15" s="101">
        <v>523272</v>
      </c>
      <c r="H15" s="102">
        <v>523272</v>
      </c>
      <c r="I15" s="102">
        <v>0</v>
      </c>
      <c r="J15" s="101">
        <v>523272</v>
      </c>
      <c r="K15" s="101">
        <v>0</v>
      </c>
      <c r="L15" s="101">
        <v>0</v>
      </c>
    </row>
    <row r="16" spans="1:12" ht="28.5" customHeight="1">
      <c r="A16" s="136"/>
      <c r="B16" s="137"/>
      <c r="C16" s="100"/>
      <c r="D16" s="100" t="s">
        <v>92</v>
      </c>
      <c r="E16" s="100"/>
      <c r="F16" s="100"/>
      <c r="G16" s="101">
        <v>523272</v>
      </c>
      <c r="H16" s="102">
        <v>523272</v>
      </c>
      <c r="I16" s="102">
        <v>0</v>
      </c>
      <c r="J16" s="101">
        <v>523272</v>
      </c>
      <c r="K16" s="101">
        <v>0</v>
      </c>
      <c r="L16" s="101">
        <v>0</v>
      </c>
    </row>
    <row r="17" spans="1:12" ht="28.5" customHeight="1">
      <c r="A17" s="136"/>
      <c r="B17" s="137"/>
      <c r="C17" s="100"/>
      <c r="D17" s="100"/>
      <c r="E17" s="100" t="s">
        <v>93</v>
      </c>
      <c r="F17" s="100"/>
      <c r="G17" s="101">
        <v>105808</v>
      </c>
      <c r="H17" s="102">
        <v>105808</v>
      </c>
      <c r="I17" s="102">
        <v>0</v>
      </c>
      <c r="J17" s="101">
        <v>105808</v>
      </c>
      <c r="K17" s="101">
        <v>0</v>
      </c>
      <c r="L17" s="101">
        <v>0</v>
      </c>
    </row>
    <row r="18" spans="1:12" ht="28.5" customHeight="1">
      <c r="A18" s="136"/>
      <c r="B18" s="137"/>
      <c r="C18" s="103" t="s">
        <v>91</v>
      </c>
      <c r="D18" s="103" t="s">
        <v>92</v>
      </c>
      <c r="E18" s="103" t="s">
        <v>93</v>
      </c>
      <c r="F18" s="103" t="s">
        <v>94</v>
      </c>
      <c r="G18" s="104">
        <v>105808</v>
      </c>
      <c r="H18" s="105">
        <v>105808</v>
      </c>
      <c r="I18" s="105">
        <v>0</v>
      </c>
      <c r="J18" s="104">
        <v>105808</v>
      </c>
      <c r="K18" s="104">
        <v>0</v>
      </c>
      <c r="L18" s="104">
        <v>0</v>
      </c>
    </row>
    <row r="19" spans="1:12" ht="28.5" customHeight="1">
      <c r="A19" s="136"/>
      <c r="B19" s="137"/>
      <c r="C19" s="100"/>
      <c r="D19" s="100"/>
      <c r="E19" s="100" t="s">
        <v>95</v>
      </c>
      <c r="F19" s="100"/>
      <c r="G19" s="101">
        <v>417464</v>
      </c>
      <c r="H19" s="102">
        <v>417464</v>
      </c>
      <c r="I19" s="102">
        <v>0</v>
      </c>
      <c r="J19" s="101">
        <v>417464</v>
      </c>
      <c r="K19" s="101">
        <v>0</v>
      </c>
      <c r="L19" s="101">
        <v>0</v>
      </c>
    </row>
    <row r="20" spans="1:12" ht="28.5" customHeight="1">
      <c r="A20" s="136"/>
      <c r="B20" s="137"/>
      <c r="C20" s="103" t="s">
        <v>91</v>
      </c>
      <c r="D20" s="103" t="s">
        <v>92</v>
      </c>
      <c r="E20" s="103" t="s">
        <v>95</v>
      </c>
      <c r="F20" s="103" t="s">
        <v>96</v>
      </c>
      <c r="G20" s="104">
        <v>417464</v>
      </c>
      <c r="H20" s="105">
        <v>417464</v>
      </c>
      <c r="I20" s="105">
        <v>0</v>
      </c>
      <c r="J20" s="104">
        <v>417464</v>
      </c>
      <c r="K20" s="104">
        <v>0</v>
      </c>
      <c r="L20" s="104">
        <v>0</v>
      </c>
    </row>
    <row r="21" spans="1:12" ht="28.5" customHeight="1">
      <c r="A21" s="136"/>
      <c r="B21" s="137"/>
      <c r="C21" s="100" t="s">
        <v>97</v>
      </c>
      <c r="D21" s="100"/>
      <c r="E21" s="100"/>
      <c r="F21" s="100"/>
      <c r="G21" s="101">
        <v>67352738</v>
      </c>
      <c r="H21" s="102">
        <v>0</v>
      </c>
      <c r="I21" s="102">
        <v>67352738</v>
      </c>
      <c r="J21" s="101">
        <v>67352738</v>
      </c>
      <c r="K21" s="101">
        <v>0</v>
      </c>
      <c r="L21" s="101">
        <v>0</v>
      </c>
    </row>
    <row r="22" spans="1:12" ht="28.5" customHeight="1">
      <c r="A22" s="136"/>
      <c r="B22" s="137"/>
      <c r="C22" s="100"/>
      <c r="D22" s="100" t="s">
        <v>85</v>
      </c>
      <c r="E22" s="100"/>
      <c r="F22" s="100"/>
      <c r="G22" s="101">
        <v>7100000</v>
      </c>
      <c r="H22" s="102">
        <v>0</v>
      </c>
      <c r="I22" s="102">
        <v>7100000</v>
      </c>
      <c r="J22" s="101">
        <v>7100000</v>
      </c>
      <c r="K22" s="101">
        <v>0</v>
      </c>
      <c r="L22" s="101">
        <v>0</v>
      </c>
    </row>
    <row r="23" spans="1:12" ht="28.5" customHeight="1">
      <c r="A23" s="136"/>
      <c r="B23" s="137"/>
      <c r="C23" s="100"/>
      <c r="D23" s="100"/>
      <c r="E23" s="100" t="s">
        <v>93</v>
      </c>
      <c r="F23" s="100"/>
      <c r="G23" s="101">
        <v>7100000</v>
      </c>
      <c r="H23" s="102">
        <v>0</v>
      </c>
      <c r="I23" s="102">
        <v>7100000</v>
      </c>
      <c r="J23" s="101">
        <v>7100000</v>
      </c>
      <c r="K23" s="101">
        <v>0</v>
      </c>
      <c r="L23" s="101">
        <v>0</v>
      </c>
    </row>
    <row r="24" spans="1:12" ht="28.5" customHeight="1">
      <c r="A24" s="136"/>
      <c r="B24" s="137"/>
      <c r="C24" s="103" t="s">
        <v>97</v>
      </c>
      <c r="D24" s="103" t="s">
        <v>85</v>
      </c>
      <c r="E24" s="103" t="s">
        <v>93</v>
      </c>
      <c r="F24" s="103" t="s">
        <v>98</v>
      </c>
      <c r="G24" s="104">
        <v>7100000</v>
      </c>
      <c r="H24" s="105">
        <v>0</v>
      </c>
      <c r="I24" s="105">
        <v>7100000</v>
      </c>
      <c r="J24" s="104">
        <v>7100000</v>
      </c>
      <c r="K24" s="104">
        <v>0</v>
      </c>
      <c r="L24" s="104">
        <v>0</v>
      </c>
    </row>
    <row r="25" spans="1:12" ht="28.5" customHeight="1">
      <c r="A25" s="136"/>
      <c r="B25" s="137"/>
      <c r="C25" s="100"/>
      <c r="D25" s="100" t="s">
        <v>99</v>
      </c>
      <c r="E25" s="100"/>
      <c r="F25" s="100"/>
      <c r="G25" s="101">
        <v>60252738</v>
      </c>
      <c r="H25" s="102">
        <v>0</v>
      </c>
      <c r="I25" s="102">
        <v>60252738</v>
      </c>
      <c r="J25" s="101">
        <v>60252738</v>
      </c>
      <c r="K25" s="101">
        <v>0</v>
      </c>
      <c r="L25" s="101">
        <v>0</v>
      </c>
    </row>
    <row r="26" spans="1:12" ht="28.5" customHeight="1">
      <c r="A26" s="138"/>
      <c r="B26" s="139"/>
      <c r="C26" s="100"/>
      <c r="D26" s="100"/>
      <c r="E26" s="100" t="s">
        <v>93</v>
      </c>
      <c r="F26" s="100"/>
      <c r="G26" s="101">
        <v>60252738</v>
      </c>
      <c r="H26" s="102">
        <v>0</v>
      </c>
      <c r="I26" s="102">
        <v>60252738</v>
      </c>
      <c r="J26" s="101">
        <v>60252738</v>
      </c>
      <c r="K26" s="101">
        <v>0</v>
      </c>
      <c r="L26" s="101">
        <v>0</v>
      </c>
    </row>
    <row r="27" spans="1:12" ht="28.5" customHeight="1">
      <c r="A27" s="138"/>
      <c r="B27" s="138"/>
      <c r="C27" s="103" t="s">
        <v>97</v>
      </c>
      <c r="D27" s="103" t="s">
        <v>99</v>
      </c>
      <c r="E27" s="103" t="s">
        <v>93</v>
      </c>
      <c r="F27" s="103" t="s">
        <v>100</v>
      </c>
      <c r="G27" s="104">
        <v>60252738</v>
      </c>
      <c r="H27" s="105">
        <v>0</v>
      </c>
      <c r="I27" s="105">
        <v>60252738</v>
      </c>
      <c r="J27" s="104">
        <v>60252738</v>
      </c>
      <c r="K27" s="104">
        <v>0</v>
      </c>
      <c r="L27" s="104">
        <v>0</v>
      </c>
    </row>
    <row r="28" spans="1:12" ht="28.5" customHeight="1">
      <c r="A28" s="138"/>
      <c r="B28" s="138"/>
      <c r="C28" s="100" t="s">
        <v>101</v>
      </c>
      <c r="D28" s="100"/>
      <c r="E28" s="100"/>
      <c r="F28" s="100"/>
      <c r="G28" s="101">
        <v>762684142.56</v>
      </c>
      <c r="H28" s="102">
        <v>27890183.46</v>
      </c>
      <c r="I28" s="102">
        <v>734793959.1</v>
      </c>
      <c r="J28" s="101">
        <v>187181044.89</v>
      </c>
      <c r="K28" s="101">
        <v>575503097.67</v>
      </c>
      <c r="L28" s="101">
        <v>0</v>
      </c>
    </row>
    <row r="29" spans="1:12" ht="28.5" customHeight="1">
      <c r="A29" s="138"/>
      <c r="B29" s="138"/>
      <c r="C29" s="100"/>
      <c r="D29" s="100" t="s">
        <v>93</v>
      </c>
      <c r="E29" s="100"/>
      <c r="F29" s="100"/>
      <c r="G29" s="101">
        <v>27621072.48</v>
      </c>
      <c r="H29" s="102">
        <v>8060965.02</v>
      </c>
      <c r="I29" s="102">
        <v>19560107.46</v>
      </c>
      <c r="J29" s="101">
        <v>27621072.48</v>
      </c>
      <c r="K29" s="101">
        <v>0</v>
      </c>
      <c r="L29" s="101">
        <v>0</v>
      </c>
    </row>
    <row r="30" spans="1:12" ht="28.5" customHeight="1">
      <c r="A30" s="138"/>
      <c r="B30" s="138"/>
      <c r="C30" s="100"/>
      <c r="D30" s="100"/>
      <c r="E30" s="100" t="s">
        <v>93</v>
      </c>
      <c r="F30" s="100"/>
      <c r="G30" s="101">
        <v>8320765.02</v>
      </c>
      <c r="H30" s="102">
        <v>8060965.02</v>
      </c>
      <c r="I30" s="102">
        <v>259800</v>
      </c>
      <c r="J30" s="101">
        <v>8320765.02</v>
      </c>
      <c r="K30" s="101">
        <v>0</v>
      </c>
      <c r="L30" s="101">
        <v>0</v>
      </c>
    </row>
    <row r="31" spans="1:12" ht="28.5" customHeight="1">
      <c r="A31" s="138"/>
      <c r="B31" s="138"/>
      <c r="C31" s="103" t="s">
        <v>101</v>
      </c>
      <c r="D31" s="103" t="s">
        <v>93</v>
      </c>
      <c r="E31" s="103" t="s">
        <v>93</v>
      </c>
      <c r="F31" s="103" t="s">
        <v>102</v>
      </c>
      <c r="G31" s="104">
        <v>8320765.02</v>
      </c>
      <c r="H31" s="105">
        <v>8060965.02</v>
      </c>
      <c r="I31" s="105">
        <v>259800</v>
      </c>
      <c r="J31" s="104">
        <v>8320765.02</v>
      </c>
      <c r="K31" s="104">
        <v>0</v>
      </c>
      <c r="L31" s="104">
        <v>0</v>
      </c>
    </row>
    <row r="32" spans="1:12" ht="28.5" customHeight="1">
      <c r="A32" s="138"/>
      <c r="B32" s="138"/>
      <c r="C32" s="100"/>
      <c r="D32" s="100"/>
      <c r="E32" s="100" t="s">
        <v>95</v>
      </c>
      <c r="F32" s="100"/>
      <c r="G32" s="101">
        <v>693929.65</v>
      </c>
      <c r="H32" s="102">
        <v>0</v>
      </c>
      <c r="I32" s="102">
        <v>693929.65</v>
      </c>
      <c r="J32" s="101">
        <v>693929.65</v>
      </c>
      <c r="K32" s="101">
        <v>0</v>
      </c>
      <c r="L32" s="101">
        <v>0</v>
      </c>
    </row>
    <row r="33" spans="1:12" ht="28.5" customHeight="1">
      <c r="A33" s="138"/>
      <c r="B33" s="138"/>
      <c r="C33" s="103" t="s">
        <v>101</v>
      </c>
      <c r="D33" s="103" t="s">
        <v>93</v>
      </c>
      <c r="E33" s="103" t="s">
        <v>95</v>
      </c>
      <c r="F33" s="103" t="s">
        <v>103</v>
      </c>
      <c r="G33" s="104">
        <v>693929.65</v>
      </c>
      <c r="H33" s="105">
        <v>0</v>
      </c>
      <c r="I33" s="105">
        <v>693929.65</v>
      </c>
      <c r="J33" s="104">
        <v>693929.65</v>
      </c>
      <c r="K33" s="104">
        <v>0</v>
      </c>
      <c r="L33" s="104">
        <v>0</v>
      </c>
    </row>
    <row r="34" spans="1:12" ht="28.5" customHeight="1">
      <c r="A34" s="138"/>
      <c r="B34" s="138"/>
      <c r="C34" s="100"/>
      <c r="D34" s="100"/>
      <c r="E34" s="100" t="s">
        <v>89</v>
      </c>
      <c r="F34" s="100"/>
      <c r="G34" s="101">
        <v>18606377.81</v>
      </c>
      <c r="H34" s="102">
        <v>0</v>
      </c>
      <c r="I34" s="102">
        <v>18606377.81</v>
      </c>
      <c r="J34" s="101">
        <v>18606377.81</v>
      </c>
      <c r="K34" s="101">
        <v>0</v>
      </c>
      <c r="L34" s="101">
        <v>0</v>
      </c>
    </row>
    <row r="35" spans="1:12" ht="28.5" customHeight="1">
      <c r="A35" s="138"/>
      <c r="B35" s="138"/>
      <c r="C35" s="103" t="s">
        <v>101</v>
      </c>
      <c r="D35" s="103" t="s">
        <v>93</v>
      </c>
      <c r="E35" s="103" t="s">
        <v>89</v>
      </c>
      <c r="F35" s="103" t="s">
        <v>104</v>
      </c>
      <c r="G35" s="104">
        <v>18606377.81</v>
      </c>
      <c r="H35" s="105">
        <v>0</v>
      </c>
      <c r="I35" s="105">
        <v>18606377.81</v>
      </c>
      <c r="J35" s="104">
        <v>18606377.81</v>
      </c>
      <c r="K35" s="104">
        <v>0</v>
      </c>
      <c r="L35" s="104">
        <v>0</v>
      </c>
    </row>
    <row r="36" spans="1:12" ht="28.5" customHeight="1">
      <c r="A36" s="138"/>
      <c r="B36" s="138"/>
      <c r="C36" s="100"/>
      <c r="D36" s="100" t="s">
        <v>85</v>
      </c>
      <c r="E36" s="100"/>
      <c r="F36" s="100"/>
      <c r="G36" s="101">
        <v>127404906.61</v>
      </c>
      <c r="H36" s="102">
        <v>0</v>
      </c>
      <c r="I36" s="102">
        <v>127404906.61</v>
      </c>
      <c r="J36" s="101">
        <v>127404906.61</v>
      </c>
      <c r="K36" s="101">
        <v>0</v>
      </c>
      <c r="L36" s="101">
        <v>0</v>
      </c>
    </row>
    <row r="37" spans="1:12" ht="28.5" customHeight="1">
      <c r="A37" s="138"/>
      <c r="B37" s="138"/>
      <c r="C37" s="100"/>
      <c r="D37" s="100"/>
      <c r="E37" s="100" t="s">
        <v>89</v>
      </c>
      <c r="F37" s="100"/>
      <c r="G37" s="101">
        <v>127404906.61</v>
      </c>
      <c r="H37" s="102">
        <v>0</v>
      </c>
      <c r="I37" s="102">
        <v>127404906.61</v>
      </c>
      <c r="J37" s="101">
        <v>127404906.61</v>
      </c>
      <c r="K37" s="101">
        <v>0</v>
      </c>
      <c r="L37" s="101">
        <v>0</v>
      </c>
    </row>
    <row r="38" spans="1:12" ht="28.5" customHeight="1">
      <c r="A38" s="138"/>
      <c r="B38" s="138"/>
      <c r="C38" s="103" t="s">
        <v>101</v>
      </c>
      <c r="D38" s="103" t="s">
        <v>85</v>
      </c>
      <c r="E38" s="103" t="s">
        <v>89</v>
      </c>
      <c r="F38" s="103" t="s">
        <v>105</v>
      </c>
      <c r="G38" s="104">
        <v>127404906.61</v>
      </c>
      <c r="H38" s="105">
        <v>0</v>
      </c>
      <c r="I38" s="105">
        <v>127404906.61</v>
      </c>
      <c r="J38" s="104">
        <v>127404906.61</v>
      </c>
      <c r="K38" s="104">
        <v>0</v>
      </c>
      <c r="L38" s="104">
        <v>0</v>
      </c>
    </row>
    <row r="39" spans="1:12" ht="28.5" customHeight="1">
      <c r="A39" s="138"/>
      <c r="B39" s="138"/>
      <c r="C39" s="100"/>
      <c r="D39" s="100" t="s">
        <v>92</v>
      </c>
      <c r="E39" s="100"/>
      <c r="F39" s="100"/>
      <c r="G39" s="101">
        <v>29928865.8</v>
      </c>
      <c r="H39" s="102">
        <v>19829218.44</v>
      </c>
      <c r="I39" s="102">
        <v>10099647.36</v>
      </c>
      <c r="J39" s="101">
        <v>29928865.8</v>
      </c>
      <c r="K39" s="101">
        <v>0</v>
      </c>
      <c r="L39" s="101">
        <v>0</v>
      </c>
    </row>
    <row r="40" spans="1:12" ht="28.5" customHeight="1">
      <c r="A40" s="138"/>
      <c r="B40" s="138"/>
      <c r="C40" s="100"/>
      <c r="D40" s="100"/>
      <c r="E40" s="100" t="s">
        <v>93</v>
      </c>
      <c r="F40" s="100"/>
      <c r="G40" s="101">
        <v>29928865.8</v>
      </c>
      <c r="H40" s="102">
        <v>19829218.44</v>
      </c>
      <c r="I40" s="102">
        <v>10099647.36</v>
      </c>
      <c r="J40" s="101">
        <v>29928865.8</v>
      </c>
      <c r="K40" s="101">
        <v>0</v>
      </c>
      <c r="L40" s="101">
        <v>0</v>
      </c>
    </row>
    <row r="41" spans="1:12" ht="28.5" customHeight="1">
      <c r="A41" s="138"/>
      <c r="B41" s="138"/>
      <c r="C41" s="103" t="s">
        <v>101</v>
      </c>
      <c r="D41" s="103" t="s">
        <v>92</v>
      </c>
      <c r="E41" s="103" t="s">
        <v>93</v>
      </c>
      <c r="F41" s="103" t="s">
        <v>106</v>
      </c>
      <c r="G41" s="104">
        <v>29928865.8</v>
      </c>
      <c r="H41" s="105">
        <v>19829218.44</v>
      </c>
      <c r="I41" s="105">
        <v>10099647.36</v>
      </c>
      <c r="J41" s="104">
        <v>29928865.8</v>
      </c>
      <c r="K41" s="104">
        <v>0</v>
      </c>
      <c r="L41" s="104">
        <v>0</v>
      </c>
    </row>
    <row r="42" spans="1:12" ht="28.5" customHeight="1">
      <c r="A42" s="138"/>
      <c r="B42" s="138"/>
      <c r="C42" s="100"/>
      <c r="D42" s="100" t="s">
        <v>107</v>
      </c>
      <c r="E42" s="100"/>
      <c r="F42" s="100"/>
      <c r="G42" s="101">
        <v>485503097.67</v>
      </c>
      <c r="H42" s="102">
        <v>0</v>
      </c>
      <c r="I42" s="102">
        <v>485503097.67</v>
      </c>
      <c r="J42" s="101">
        <v>0</v>
      </c>
      <c r="K42" s="101">
        <v>485503097.67</v>
      </c>
      <c r="L42" s="101">
        <v>0</v>
      </c>
    </row>
    <row r="43" spans="1:12" ht="28.5" customHeight="1">
      <c r="A43" s="138"/>
      <c r="B43" s="138"/>
      <c r="C43" s="100"/>
      <c r="D43" s="100"/>
      <c r="E43" s="100" t="s">
        <v>93</v>
      </c>
      <c r="F43" s="100"/>
      <c r="G43" s="101">
        <v>110000000</v>
      </c>
      <c r="H43" s="102">
        <v>0</v>
      </c>
      <c r="I43" s="102">
        <v>110000000</v>
      </c>
      <c r="J43" s="101">
        <v>0</v>
      </c>
      <c r="K43" s="101">
        <v>110000000</v>
      </c>
      <c r="L43" s="101">
        <v>0</v>
      </c>
    </row>
    <row r="44" spans="1:12" ht="28.5" customHeight="1">
      <c r="A44" s="138"/>
      <c r="B44" s="138"/>
      <c r="C44" s="103" t="s">
        <v>101</v>
      </c>
      <c r="D44" s="103" t="s">
        <v>107</v>
      </c>
      <c r="E44" s="103" t="s">
        <v>93</v>
      </c>
      <c r="F44" s="103" t="s">
        <v>108</v>
      </c>
      <c r="G44" s="104">
        <v>110000000</v>
      </c>
      <c r="H44" s="105">
        <v>0</v>
      </c>
      <c r="I44" s="105">
        <v>110000000</v>
      </c>
      <c r="J44" s="104">
        <v>0</v>
      </c>
      <c r="K44" s="104">
        <v>110000000</v>
      </c>
      <c r="L44" s="104">
        <v>0</v>
      </c>
    </row>
    <row r="45" spans="1:12" ht="28.5" customHeight="1">
      <c r="A45" s="138"/>
      <c r="B45" s="138"/>
      <c r="C45" s="100"/>
      <c r="D45" s="100"/>
      <c r="E45" s="100" t="s">
        <v>85</v>
      </c>
      <c r="F45" s="100"/>
      <c r="G45" s="101">
        <v>375503097.67</v>
      </c>
      <c r="H45" s="102">
        <v>0</v>
      </c>
      <c r="I45" s="102">
        <v>375503097.67</v>
      </c>
      <c r="J45" s="101">
        <v>0</v>
      </c>
      <c r="K45" s="101">
        <v>375503097.67</v>
      </c>
      <c r="L45" s="101">
        <v>0</v>
      </c>
    </row>
    <row r="46" spans="1:12" ht="28.5" customHeight="1">
      <c r="A46" s="138"/>
      <c r="B46" s="138"/>
      <c r="C46" s="103" t="s">
        <v>101</v>
      </c>
      <c r="D46" s="103" t="s">
        <v>107</v>
      </c>
      <c r="E46" s="103" t="s">
        <v>85</v>
      </c>
      <c r="F46" s="103" t="s">
        <v>109</v>
      </c>
      <c r="G46" s="104">
        <v>375503097.67</v>
      </c>
      <c r="H46" s="105">
        <v>0</v>
      </c>
      <c r="I46" s="105">
        <v>375503097.67</v>
      </c>
      <c r="J46" s="104">
        <v>0</v>
      </c>
      <c r="K46" s="104">
        <v>375503097.67</v>
      </c>
      <c r="L46" s="104">
        <v>0</v>
      </c>
    </row>
    <row r="47" spans="1:12" ht="28.5" customHeight="1">
      <c r="A47" s="138"/>
      <c r="B47" s="138"/>
      <c r="C47" s="100"/>
      <c r="D47" s="100" t="s">
        <v>110</v>
      </c>
      <c r="E47" s="100"/>
      <c r="F47" s="100"/>
      <c r="G47" s="101">
        <v>90000000</v>
      </c>
      <c r="H47" s="102">
        <v>0</v>
      </c>
      <c r="I47" s="102">
        <v>90000000</v>
      </c>
      <c r="J47" s="101">
        <v>0</v>
      </c>
      <c r="K47" s="101">
        <v>90000000</v>
      </c>
      <c r="L47" s="101">
        <v>0</v>
      </c>
    </row>
    <row r="48" spans="1:12" ht="28.5" customHeight="1">
      <c r="A48" s="138"/>
      <c r="B48" s="138"/>
      <c r="C48" s="100"/>
      <c r="D48" s="100"/>
      <c r="E48" s="100" t="s">
        <v>93</v>
      </c>
      <c r="F48" s="100"/>
      <c r="G48" s="101">
        <v>84000000</v>
      </c>
      <c r="H48" s="102">
        <v>0</v>
      </c>
      <c r="I48" s="102">
        <v>84000000</v>
      </c>
      <c r="J48" s="101">
        <v>0</v>
      </c>
      <c r="K48" s="101">
        <v>84000000</v>
      </c>
      <c r="L48" s="101">
        <v>0</v>
      </c>
    </row>
    <row r="49" spans="1:12" ht="28.5" customHeight="1">
      <c r="A49" s="138"/>
      <c r="B49" s="138"/>
      <c r="C49" s="103" t="s">
        <v>101</v>
      </c>
      <c r="D49" s="103" t="s">
        <v>110</v>
      </c>
      <c r="E49" s="103" t="s">
        <v>93</v>
      </c>
      <c r="F49" s="103" t="s">
        <v>111</v>
      </c>
      <c r="G49" s="104">
        <v>84000000</v>
      </c>
      <c r="H49" s="105">
        <v>0</v>
      </c>
      <c r="I49" s="105">
        <v>84000000</v>
      </c>
      <c r="J49" s="104">
        <v>0</v>
      </c>
      <c r="K49" s="104">
        <v>84000000</v>
      </c>
      <c r="L49" s="104">
        <v>0</v>
      </c>
    </row>
    <row r="50" spans="1:12" ht="28.5" customHeight="1">
      <c r="A50" s="138"/>
      <c r="B50" s="138"/>
      <c r="C50" s="100"/>
      <c r="D50" s="100"/>
      <c r="E50" s="100" t="s">
        <v>95</v>
      </c>
      <c r="F50" s="100"/>
      <c r="G50" s="101">
        <v>6000000</v>
      </c>
      <c r="H50" s="102">
        <v>0</v>
      </c>
      <c r="I50" s="102">
        <v>6000000</v>
      </c>
      <c r="J50" s="101">
        <v>0</v>
      </c>
      <c r="K50" s="101">
        <v>6000000</v>
      </c>
      <c r="L50" s="101">
        <v>0</v>
      </c>
    </row>
    <row r="51" spans="1:12" ht="28.5" customHeight="1">
      <c r="A51" s="138"/>
      <c r="B51" s="138"/>
      <c r="C51" s="103" t="s">
        <v>101</v>
      </c>
      <c r="D51" s="103" t="s">
        <v>110</v>
      </c>
      <c r="E51" s="103" t="s">
        <v>95</v>
      </c>
      <c r="F51" s="103" t="s">
        <v>112</v>
      </c>
      <c r="G51" s="104">
        <v>6000000</v>
      </c>
      <c r="H51" s="105">
        <v>0</v>
      </c>
      <c r="I51" s="105">
        <v>6000000</v>
      </c>
      <c r="J51" s="104">
        <v>0</v>
      </c>
      <c r="K51" s="104">
        <v>6000000</v>
      </c>
      <c r="L51" s="104">
        <v>0</v>
      </c>
    </row>
    <row r="52" spans="1:12" ht="28.5" customHeight="1">
      <c r="A52" s="138"/>
      <c r="B52" s="138"/>
      <c r="C52" s="100"/>
      <c r="D52" s="100" t="s">
        <v>89</v>
      </c>
      <c r="E52" s="100"/>
      <c r="F52" s="100"/>
      <c r="G52" s="101">
        <v>2226200</v>
      </c>
      <c r="H52" s="102">
        <v>0</v>
      </c>
      <c r="I52" s="102">
        <v>2226200</v>
      </c>
      <c r="J52" s="101">
        <v>2226200</v>
      </c>
      <c r="K52" s="101">
        <v>0</v>
      </c>
      <c r="L52" s="101">
        <v>0</v>
      </c>
    </row>
    <row r="53" spans="1:12" ht="28.5" customHeight="1">
      <c r="A53" s="138"/>
      <c r="B53" s="138"/>
      <c r="C53" s="100"/>
      <c r="D53" s="100"/>
      <c r="E53" s="100" t="s">
        <v>93</v>
      </c>
      <c r="F53" s="100"/>
      <c r="G53" s="101">
        <v>2226200</v>
      </c>
      <c r="H53" s="102">
        <v>0</v>
      </c>
      <c r="I53" s="102">
        <v>2226200</v>
      </c>
      <c r="J53" s="101">
        <v>2226200</v>
      </c>
      <c r="K53" s="101">
        <v>0</v>
      </c>
      <c r="L53" s="101">
        <v>0</v>
      </c>
    </row>
    <row r="54" spans="1:12" ht="28.5" customHeight="1">
      <c r="A54" s="138"/>
      <c r="B54" s="138"/>
      <c r="C54" s="103" t="s">
        <v>101</v>
      </c>
      <c r="D54" s="103" t="s">
        <v>89</v>
      </c>
      <c r="E54" s="103" t="s">
        <v>93</v>
      </c>
      <c r="F54" s="103" t="s">
        <v>113</v>
      </c>
      <c r="G54" s="104">
        <v>2226200</v>
      </c>
      <c r="H54" s="105">
        <v>0</v>
      </c>
      <c r="I54" s="105">
        <v>2226200</v>
      </c>
      <c r="J54" s="104">
        <v>2226200</v>
      </c>
      <c r="K54" s="104">
        <v>0</v>
      </c>
      <c r="L54" s="104">
        <v>0</v>
      </c>
    </row>
  </sheetData>
  <sheetProtection/>
  <mergeCells count="10">
    <mergeCell ref="A2:L2"/>
    <mergeCell ref="A4:B4"/>
    <mergeCell ref="C4:L4"/>
    <mergeCell ref="C5:E5"/>
    <mergeCell ref="H5:I5"/>
    <mergeCell ref="J5:L5"/>
    <mergeCell ref="A5:A6"/>
    <mergeCell ref="B5:B6"/>
    <mergeCell ref="F5:F6"/>
    <mergeCell ref="G5:G6"/>
  </mergeCells>
  <printOptions/>
  <pageMargins left="0.75" right="0.75" top="0.98" bottom="0.98" header="0.5" footer="0.5"/>
  <pageSetup horizontalDpi="600" verticalDpi="600" orientation="landscape" paperSize="10" scale="65"/>
</worksheet>
</file>

<file path=xl/worksheets/sheet5.xml><?xml version="1.0" encoding="utf-8"?>
<worksheet xmlns="http://schemas.openxmlformats.org/spreadsheetml/2006/main" xmlns:r="http://schemas.openxmlformats.org/officeDocument/2006/relationships">
  <dimension ref="A1:L42"/>
  <sheetViews>
    <sheetView workbookViewId="0" topLeftCell="A37">
      <selection activeCell="A43" sqref="A43:IV43"/>
    </sheetView>
  </sheetViews>
  <sheetFormatPr defaultColWidth="9.00390625" defaultRowHeight="28.5" customHeight="1"/>
  <cols>
    <col min="1" max="2" width="6.25390625" style="17" customWidth="1"/>
    <col min="3" max="3" width="10.00390625" style="17" customWidth="1"/>
    <col min="4" max="4" width="28.125" style="17" customWidth="1"/>
    <col min="5" max="5" width="21.125" style="17" customWidth="1"/>
    <col min="6" max="6" width="19.25390625" style="17" customWidth="1"/>
    <col min="7" max="7" width="18.50390625" style="17" customWidth="1"/>
    <col min="8" max="9" width="10.25390625" style="17" customWidth="1"/>
    <col min="10" max="10" width="13.375" style="93" customWidth="1"/>
    <col min="11" max="11" width="16.00390625" style="93" customWidth="1"/>
    <col min="12" max="12" width="16.00390625" style="17" customWidth="1"/>
    <col min="13" max="16384" width="9.00390625" style="17" customWidth="1"/>
  </cols>
  <sheetData>
    <row r="1" spans="1:10" ht="28.5" customHeight="1">
      <c r="A1" s="44" t="s">
        <v>114</v>
      </c>
      <c r="B1" s="44"/>
      <c r="C1" s="44"/>
      <c r="D1" s="94"/>
      <c r="E1" s="94"/>
      <c r="F1" s="94"/>
      <c r="G1" s="94"/>
      <c r="H1" s="94"/>
      <c r="I1" s="106"/>
      <c r="J1" s="93" t="s">
        <v>1</v>
      </c>
    </row>
    <row r="2" spans="1:12" ht="28.5" customHeight="1">
      <c r="A2" s="95" t="s">
        <v>115</v>
      </c>
      <c r="B2" s="95"/>
      <c r="C2" s="95"/>
      <c r="D2" s="95"/>
      <c r="E2" s="95"/>
      <c r="F2" s="95"/>
      <c r="G2" s="95"/>
      <c r="H2" s="96"/>
      <c r="I2" s="96"/>
      <c r="J2" s="96"/>
      <c r="K2" s="96"/>
      <c r="L2" s="96"/>
    </row>
    <row r="3" spans="3:11" ht="28.5" customHeight="1">
      <c r="C3" s="94"/>
      <c r="D3" s="97"/>
      <c r="E3" s="97"/>
      <c r="F3" s="97"/>
      <c r="G3" s="36" t="s">
        <v>3</v>
      </c>
      <c r="H3" s="98"/>
      <c r="K3" s="107"/>
    </row>
    <row r="4" spans="1:11" s="92" customFormat="1" ht="28.5" customHeight="1">
      <c r="A4" s="99" t="s">
        <v>67</v>
      </c>
      <c r="B4" s="99"/>
      <c r="C4" s="99"/>
      <c r="D4" s="24" t="s">
        <v>68</v>
      </c>
      <c r="E4" s="99" t="s">
        <v>69</v>
      </c>
      <c r="F4" s="24" t="s">
        <v>70</v>
      </c>
      <c r="G4" s="24"/>
      <c r="J4" s="108"/>
      <c r="K4" s="108"/>
    </row>
    <row r="5" spans="1:7" ht="28.5" customHeight="1">
      <c r="A5" s="99" t="s">
        <v>72</v>
      </c>
      <c r="B5" s="99" t="s">
        <v>73</v>
      </c>
      <c r="C5" s="99" t="s">
        <v>74</v>
      </c>
      <c r="D5" s="24"/>
      <c r="E5" s="99"/>
      <c r="F5" s="24" t="s">
        <v>75</v>
      </c>
      <c r="G5" s="99" t="s">
        <v>76</v>
      </c>
    </row>
    <row r="6" spans="1:7" ht="28.5" customHeight="1">
      <c r="A6" s="100" t="s">
        <v>83</v>
      </c>
      <c r="B6" s="100"/>
      <c r="C6" s="100"/>
      <c r="D6" s="100"/>
      <c r="E6" s="101">
        <v>13491375.16</v>
      </c>
      <c r="F6" s="102">
        <v>4991375.16</v>
      </c>
      <c r="G6" s="102">
        <v>8500000</v>
      </c>
    </row>
    <row r="7" spans="1:7" ht="28.5" customHeight="1">
      <c r="A7" s="100"/>
      <c r="B7" s="100" t="s">
        <v>116</v>
      </c>
      <c r="C7" s="100"/>
      <c r="D7" s="100"/>
      <c r="E7" s="101">
        <v>4991375.16</v>
      </c>
      <c r="F7" s="102">
        <v>4991375.16</v>
      </c>
      <c r="G7" s="102">
        <v>0</v>
      </c>
    </row>
    <row r="8" spans="1:7" ht="28.5" customHeight="1">
      <c r="A8" s="100"/>
      <c r="B8" s="100"/>
      <c r="C8" s="100" t="s">
        <v>117</v>
      </c>
      <c r="D8" s="100"/>
      <c r="E8" s="101">
        <v>4991375.16</v>
      </c>
      <c r="F8" s="102">
        <v>4991375.16</v>
      </c>
      <c r="G8" s="102">
        <v>0</v>
      </c>
    </row>
    <row r="9" spans="1:7" ht="28.5" customHeight="1">
      <c r="A9" s="103" t="s">
        <v>118</v>
      </c>
      <c r="B9" s="103" t="s">
        <v>119</v>
      </c>
      <c r="C9" s="103" t="s">
        <v>120</v>
      </c>
      <c r="D9" s="103" t="s">
        <v>88</v>
      </c>
      <c r="E9" s="104">
        <v>4991375.16</v>
      </c>
      <c r="F9" s="105">
        <v>4991375.16</v>
      </c>
      <c r="G9" s="105">
        <v>0</v>
      </c>
    </row>
    <row r="10" spans="1:7" ht="28.5" customHeight="1">
      <c r="A10" s="100"/>
      <c r="B10" s="100" t="s">
        <v>121</v>
      </c>
      <c r="C10" s="100"/>
      <c r="D10" s="100"/>
      <c r="E10" s="101">
        <v>8500000</v>
      </c>
      <c r="F10" s="102">
        <v>0</v>
      </c>
      <c r="G10" s="102">
        <v>8500000</v>
      </c>
    </row>
    <row r="11" spans="1:7" ht="28.5" customHeight="1">
      <c r="A11" s="100"/>
      <c r="B11" s="100"/>
      <c r="C11" s="100" t="s">
        <v>122</v>
      </c>
      <c r="D11" s="100"/>
      <c r="E11" s="101">
        <v>8500000</v>
      </c>
      <c r="F11" s="102">
        <v>0</v>
      </c>
      <c r="G11" s="102">
        <v>8500000</v>
      </c>
    </row>
    <row r="12" spans="1:7" ht="28.5" customHeight="1">
      <c r="A12" s="103" t="s">
        <v>118</v>
      </c>
      <c r="B12" s="103" t="s">
        <v>123</v>
      </c>
      <c r="C12" s="103" t="s">
        <v>123</v>
      </c>
      <c r="D12" s="103" t="s">
        <v>90</v>
      </c>
      <c r="E12" s="104">
        <v>8500000</v>
      </c>
      <c r="F12" s="105">
        <v>0</v>
      </c>
      <c r="G12" s="105">
        <v>8500000</v>
      </c>
    </row>
    <row r="13" spans="1:7" ht="28.5" customHeight="1">
      <c r="A13" s="100" t="s">
        <v>91</v>
      </c>
      <c r="B13" s="100"/>
      <c r="C13" s="100"/>
      <c r="D13" s="100"/>
      <c r="E13" s="101">
        <v>523272</v>
      </c>
      <c r="F13" s="102">
        <v>523272</v>
      </c>
      <c r="G13" s="102">
        <v>0</v>
      </c>
    </row>
    <row r="14" spans="1:7" ht="28.5" customHeight="1">
      <c r="A14" s="100"/>
      <c r="B14" s="100" t="s">
        <v>124</v>
      </c>
      <c r="C14" s="100"/>
      <c r="D14" s="100"/>
      <c r="E14" s="101">
        <v>523272</v>
      </c>
      <c r="F14" s="102">
        <v>523272</v>
      </c>
      <c r="G14" s="102">
        <v>0</v>
      </c>
    </row>
    <row r="15" spans="1:7" ht="28.5" customHeight="1">
      <c r="A15" s="100"/>
      <c r="B15" s="100"/>
      <c r="C15" s="100" t="s">
        <v>125</v>
      </c>
      <c r="D15" s="100"/>
      <c r="E15" s="101">
        <v>105808</v>
      </c>
      <c r="F15" s="102">
        <v>105808</v>
      </c>
      <c r="G15" s="102">
        <v>0</v>
      </c>
    </row>
    <row r="16" spans="1:7" ht="28.5" customHeight="1">
      <c r="A16" s="103" t="s">
        <v>126</v>
      </c>
      <c r="B16" s="103" t="s">
        <v>127</v>
      </c>
      <c r="C16" s="103" t="s">
        <v>128</v>
      </c>
      <c r="D16" s="103" t="s">
        <v>94</v>
      </c>
      <c r="E16" s="104">
        <v>105808</v>
      </c>
      <c r="F16" s="105">
        <v>105808</v>
      </c>
      <c r="G16" s="105">
        <v>0</v>
      </c>
    </row>
    <row r="17" spans="1:7" ht="28.5" customHeight="1">
      <c r="A17" s="100"/>
      <c r="B17" s="100"/>
      <c r="C17" s="100" t="s">
        <v>129</v>
      </c>
      <c r="D17" s="100"/>
      <c r="E17" s="101">
        <v>417464</v>
      </c>
      <c r="F17" s="102">
        <v>417464</v>
      </c>
      <c r="G17" s="102">
        <v>0</v>
      </c>
    </row>
    <row r="18" spans="1:7" ht="28.5" customHeight="1">
      <c r="A18" s="103" t="s">
        <v>126</v>
      </c>
      <c r="B18" s="103" t="s">
        <v>127</v>
      </c>
      <c r="C18" s="103" t="s">
        <v>130</v>
      </c>
      <c r="D18" s="103" t="s">
        <v>96</v>
      </c>
      <c r="E18" s="104">
        <v>417464</v>
      </c>
      <c r="F18" s="105">
        <v>417464</v>
      </c>
      <c r="G18" s="105">
        <v>0</v>
      </c>
    </row>
    <row r="19" spans="1:7" ht="28.5" customHeight="1">
      <c r="A19" s="100" t="s">
        <v>97</v>
      </c>
      <c r="B19" s="100"/>
      <c r="C19" s="100"/>
      <c r="D19" s="100"/>
      <c r="E19" s="101">
        <v>67352738</v>
      </c>
      <c r="F19" s="102">
        <v>0</v>
      </c>
      <c r="G19" s="102">
        <v>67352738</v>
      </c>
    </row>
    <row r="20" spans="1:7" ht="28.5" customHeight="1">
      <c r="A20" s="100"/>
      <c r="B20" s="100" t="s">
        <v>116</v>
      </c>
      <c r="C20" s="100"/>
      <c r="D20" s="100"/>
      <c r="E20" s="101">
        <v>7100000</v>
      </c>
      <c r="F20" s="102">
        <v>0</v>
      </c>
      <c r="G20" s="102">
        <v>7100000</v>
      </c>
    </row>
    <row r="21" spans="1:7" ht="28.5" customHeight="1">
      <c r="A21" s="100"/>
      <c r="B21" s="100"/>
      <c r="C21" s="100" t="s">
        <v>125</v>
      </c>
      <c r="D21" s="100"/>
      <c r="E21" s="101">
        <v>7100000</v>
      </c>
      <c r="F21" s="102">
        <v>0</v>
      </c>
      <c r="G21" s="102">
        <v>7100000</v>
      </c>
    </row>
    <row r="22" spans="1:7" ht="28.5" customHeight="1">
      <c r="A22" s="103" t="s">
        <v>131</v>
      </c>
      <c r="B22" s="103" t="s">
        <v>119</v>
      </c>
      <c r="C22" s="103" t="s">
        <v>128</v>
      </c>
      <c r="D22" s="103" t="s">
        <v>98</v>
      </c>
      <c r="E22" s="104">
        <v>7100000</v>
      </c>
      <c r="F22" s="105">
        <v>0</v>
      </c>
      <c r="G22" s="105">
        <v>7100000</v>
      </c>
    </row>
    <row r="23" spans="1:7" ht="28.5" customHeight="1">
      <c r="A23" s="100"/>
      <c r="B23" s="100" t="s">
        <v>132</v>
      </c>
      <c r="C23" s="100"/>
      <c r="D23" s="100"/>
      <c r="E23" s="101">
        <v>60252738</v>
      </c>
      <c r="F23" s="102">
        <v>0</v>
      </c>
      <c r="G23" s="102">
        <v>60252738</v>
      </c>
    </row>
    <row r="24" spans="1:7" ht="28.5" customHeight="1">
      <c r="A24" s="100"/>
      <c r="B24" s="100"/>
      <c r="C24" s="100" t="s">
        <v>125</v>
      </c>
      <c r="D24" s="100"/>
      <c r="E24" s="101">
        <v>60252738</v>
      </c>
      <c r="F24" s="102">
        <v>0</v>
      </c>
      <c r="G24" s="102">
        <v>60252738</v>
      </c>
    </row>
    <row r="25" spans="1:7" ht="28.5" customHeight="1">
      <c r="A25" s="103" t="s">
        <v>131</v>
      </c>
      <c r="B25" s="103" t="s">
        <v>133</v>
      </c>
      <c r="C25" s="103" t="s">
        <v>128</v>
      </c>
      <c r="D25" s="103" t="s">
        <v>100</v>
      </c>
      <c r="E25" s="104">
        <v>60252738</v>
      </c>
      <c r="F25" s="105">
        <v>0</v>
      </c>
      <c r="G25" s="105">
        <v>60252738</v>
      </c>
    </row>
    <row r="26" spans="1:7" ht="28.5" customHeight="1">
      <c r="A26" s="100" t="s">
        <v>101</v>
      </c>
      <c r="B26" s="100"/>
      <c r="C26" s="100"/>
      <c r="D26" s="100"/>
      <c r="E26" s="101">
        <v>187181044.89</v>
      </c>
      <c r="F26" s="102">
        <v>27890183.46</v>
      </c>
      <c r="G26" s="102">
        <v>159290861.43</v>
      </c>
    </row>
    <row r="27" spans="1:7" ht="28.5" customHeight="1">
      <c r="A27" s="100"/>
      <c r="B27" s="100" t="s">
        <v>134</v>
      </c>
      <c r="C27" s="100"/>
      <c r="D27" s="100"/>
      <c r="E27" s="101">
        <v>27621072.48</v>
      </c>
      <c r="F27" s="102">
        <v>8060965.02</v>
      </c>
      <c r="G27" s="102">
        <v>19560107.46</v>
      </c>
    </row>
    <row r="28" spans="1:7" ht="28.5" customHeight="1">
      <c r="A28" s="100"/>
      <c r="B28" s="100"/>
      <c r="C28" s="100" t="s">
        <v>125</v>
      </c>
      <c r="D28" s="100"/>
      <c r="E28" s="101">
        <v>8320765.02</v>
      </c>
      <c r="F28" s="102">
        <v>8060965.02</v>
      </c>
      <c r="G28" s="102">
        <v>259800</v>
      </c>
    </row>
    <row r="29" spans="1:7" ht="28.5" customHeight="1">
      <c r="A29" s="103" t="s">
        <v>135</v>
      </c>
      <c r="B29" s="103" t="s">
        <v>128</v>
      </c>
      <c r="C29" s="103" t="s">
        <v>128</v>
      </c>
      <c r="D29" s="103" t="s">
        <v>102</v>
      </c>
      <c r="E29" s="104">
        <v>8320765.02</v>
      </c>
      <c r="F29" s="105">
        <v>8060965.02</v>
      </c>
      <c r="G29" s="105">
        <v>259800</v>
      </c>
    </row>
    <row r="30" spans="1:7" ht="28.5" customHeight="1">
      <c r="A30" s="100"/>
      <c r="B30" s="100"/>
      <c r="C30" s="100" t="s">
        <v>129</v>
      </c>
      <c r="D30" s="100"/>
      <c r="E30" s="101">
        <v>693929.65</v>
      </c>
      <c r="F30" s="102">
        <v>0</v>
      </c>
      <c r="G30" s="102">
        <v>693929.65</v>
      </c>
    </row>
    <row r="31" spans="1:7" ht="28.5" customHeight="1">
      <c r="A31" s="103" t="s">
        <v>135</v>
      </c>
      <c r="B31" s="103" t="s">
        <v>128</v>
      </c>
      <c r="C31" s="103" t="s">
        <v>130</v>
      </c>
      <c r="D31" s="103" t="s">
        <v>103</v>
      </c>
      <c r="E31" s="104">
        <v>693929.65</v>
      </c>
      <c r="F31" s="105">
        <v>0</v>
      </c>
      <c r="G31" s="105">
        <v>693929.65</v>
      </c>
    </row>
    <row r="32" spans="1:7" ht="28.5" customHeight="1">
      <c r="A32" s="100"/>
      <c r="B32" s="100"/>
      <c r="C32" s="100" t="s">
        <v>122</v>
      </c>
      <c r="D32" s="100"/>
      <c r="E32" s="101">
        <v>18606377.81</v>
      </c>
      <c r="F32" s="102">
        <v>0</v>
      </c>
      <c r="G32" s="102">
        <v>18606377.81</v>
      </c>
    </row>
    <row r="33" spans="1:7" ht="28.5" customHeight="1">
      <c r="A33" s="103" t="s">
        <v>135</v>
      </c>
      <c r="B33" s="103" t="s">
        <v>128</v>
      </c>
      <c r="C33" s="103" t="s">
        <v>123</v>
      </c>
      <c r="D33" s="103" t="s">
        <v>104</v>
      </c>
      <c r="E33" s="104">
        <v>18606377.81</v>
      </c>
      <c r="F33" s="105">
        <v>0</v>
      </c>
      <c r="G33" s="105">
        <v>18606377.81</v>
      </c>
    </row>
    <row r="34" spans="1:7" ht="28.5" customHeight="1">
      <c r="A34" s="100"/>
      <c r="B34" s="100" t="s">
        <v>116</v>
      </c>
      <c r="C34" s="100"/>
      <c r="D34" s="100"/>
      <c r="E34" s="101">
        <v>127404906.61</v>
      </c>
      <c r="F34" s="102">
        <v>0</v>
      </c>
      <c r="G34" s="102">
        <v>127404906.61</v>
      </c>
    </row>
    <row r="35" spans="1:7" ht="28.5" customHeight="1">
      <c r="A35" s="100"/>
      <c r="B35" s="100"/>
      <c r="C35" s="100" t="s">
        <v>122</v>
      </c>
      <c r="D35" s="100"/>
      <c r="E35" s="101">
        <v>127404906.61</v>
      </c>
      <c r="F35" s="102">
        <v>0</v>
      </c>
      <c r="G35" s="102">
        <v>127404906.61</v>
      </c>
    </row>
    <row r="36" spans="1:7" ht="28.5" customHeight="1">
      <c r="A36" s="103" t="s">
        <v>135</v>
      </c>
      <c r="B36" s="103" t="s">
        <v>119</v>
      </c>
      <c r="C36" s="103" t="s">
        <v>123</v>
      </c>
      <c r="D36" s="103" t="s">
        <v>105</v>
      </c>
      <c r="E36" s="104">
        <v>127404906.61</v>
      </c>
      <c r="F36" s="105">
        <v>0</v>
      </c>
      <c r="G36" s="105">
        <v>127404906.61</v>
      </c>
    </row>
    <row r="37" spans="1:7" ht="28.5" customHeight="1">
      <c r="A37" s="100"/>
      <c r="B37" s="100" t="s">
        <v>124</v>
      </c>
      <c r="C37" s="100"/>
      <c r="D37" s="100"/>
      <c r="E37" s="101">
        <v>29928865.8</v>
      </c>
      <c r="F37" s="102">
        <v>19829218.44</v>
      </c>
      <c r="G37" s="102">
        <v>10099647.36</v>
      </c>
    </row>
    <row r="38" spans="1:7" ht="28.5" customHeight="1">
      <c r="A38" s="100"/>
      <c r="B38" s="100"/>
      <c r="C38" s="100" t="s">
        <v>125</v>
      </c>
      <c r="D38" s="100"/>
      <c r="E38" s="101">
        <v>29928865.8</v>
      </c>
      <c r="F38" s="102">
        <v>19829218.44</v>
      </c>
      <c r="G38" s="102">
        <v>10099647.36</v>
      </c>
    </row>
    <row r="39" spans="1:7" ht="28.5" customHeight="1">
      <c r="A39" s="103" t="s">
        <v>135</v>
      </c>
      <c r="B39" s="103" t="s">
        <v>127</v>
      </c>
      <c r="C39" s="103" t="s">
        <v>128</v>
      </c>
      <c r="D39" s="103" t="s">
        <v>106</v>
      </c>
      <c r="E39" s="104">
        <v>29928865.8</v>
      </c>
      <c r="F39" s="105">
        <v>19829218.44</v>
      </c>
      <c r="G39" s="105">
        <v>10099647.36</v>
      </c>
    </row>
    <row r="40" spans="1:7" ht="28.5" customHeight="1">
      <c r="A40" s="100"/>
      <c r="B40" s="100" t="s">
        <v>121</v>
      </c>
      <c r="C40" s="100"/>
      <c r="D40" s="100"/>
      <c r="E40" s="101">
        <v>2226200</v>
      </c>
      <c r="F40" s="102">
        <v>0</v>
      </c>
      <c r="G40" s="102">
        <v>2226200</v>
      </c>
    </row>
    <row r="41" spans="1:7" ht="28.5" customHeight="1">
      <c r="A41" s="100"/>
      <c r="B41" s="100"/>
      <c r="C41" s="100" t="s">
        <v>125</v>
      </c>
      <c r="D41" s="100"/>
      <c r="E41" s="101">
        <v>2226200</v>
      </c>
      <c r="F41" s="102">
        <v>0</v>
      </c>
      <c r="G41" s="102">
        <v>2226200</v>
      </c>
    </row>
    <row r="42" spans="1:7" ht="28.5" customHeight="1">
      <c r="A42" s="103" t="s">
        <v>135</v>
      </c>
      <c r="B42" s="103" t="s">
        <v>123</v>
      </c>
      <c r="C42" s="103" t="s">
        <v>128</v>
      </c>
      <c r="D42" s="103" t="s">
        <v>113</v>
      </c>
      <c r="E42" s="104">
        <v>2226200</v>
      </c>
      <c r="F42" s="105">
        <v>0</v>
      </c>
      <c r="G42" s="105">
        <v>2226200</v>
      </c>
    </row>
  </sheetData>
  <sheetProtection/>
  <mergeCells count="6">
    <mergeCell ref="A1:C1"/>
    <mergeCell ref="A2:G2"/>
    <mergeCell ref="A4:C4"/>
    <mergeCell ref="F4:G4"/>
    <mergeCell ref="D4:D5"/>
    <mergeCell ref="E4:E5"/>
  </mergeCells>
  <printOptions horizontalCentered="1"/>
  <pageMargins left="0.83" right="0.16" top="0.39" bottom="0.39" header="0.51" footer="0.51"/>
  <pageSetup horizontalDpi="600" verticalDpi="600" orientation="landscape" paperSize="10"/>
</worksheet>
</file>

<file path=xl/worksheets/sheet6.xml><?xml version="1.0" encoding="utf-8"?>
<worksheet xmlns="http://schemas.openxmlformats.org/spreadsheetml/2006/main" xmlns:r="http://schemas.openxmlformats.org/officeDocument/2006/relationships">
  <sheetPr>
    <pageSetUpPr fitToPage="1"/>
  </sheetPr>
  <dimension ref="A1:D38"/>
  <sheetViews>
    <sheetView workbookViewId="0" topLeftCell="A1">
      <selection activeCell="F6" sqref="F6"/>
    </sheetView>
  </sheetViews>
  <sheetFormatPr defaultColWidth="9.00390625" defaultRowHeight="28.5" customHeight="1"/>
  <cols>
    <col min="1" max="1" width="19.00390625" style="61" customWidth="1"/>
    <col min="2" max="2" width="18.00390625" style="62" customWidth="1"/>
    <col min="3" max="3" width="34.875" style="61" customWidth="1"/>
    <col min="4" max="4" width="32.125" style="63" customWidth="1"/>
    <col min="5" max="16384" width="9.00390625" style="63" customWidth="1"/>
  </cols>
  <sheetData>
    <row r="1" ht="28.5" customHeight="1">
      <c r="A1" s="83" t="s">
        <v>136</v>
      </c>
    </row>
    <row r="2" spans="1:4" ht="28.5" customHeight="1">
      <c r="A2" s="64" t="s">
        <v>137</v>
      </c>
      <c r="B2" s="64"/>
      <c r="C2" s="64"/>
      <c r="D2" s="64"/>
    </row>
    <row r="3" spans="1:4" ht="28.5" customHeight="1">
      <c r="A3" s="65"/>
      <c r="D3" s="36" t="s">
        <v>138</v>
      </c>
    </row>
    <row r="4" spans="1:4" s="60" customFormat="1" ht="28.5" customHeight="1">
      <c r="A4" s="66" t="s">
        <v>139</v>
      </c>
      <c r="B4" s="67" t="s">
        <v>140</v>
      </c>
      <c r="C4" s="67"/>
      <c r="D4" s="66" t="s">
        <v>69</v>
      </c>
    </row>
    <row r="5" spans="1:4" s="60" customFormat="1" ht="28.5" customHeight="1">
      <c r="A5" s="68"/>
      <c r="B5" s="69" t="s">
        <v>141</v>
      </c>
      <c r="C5" s="67" t="s">
        <v>68</v>
      </c>
      <c r="D5" s="68"/>
    </row>
    <row r="6" spans="1:4" s="60" customFormat="1" ht="28.5" customHeight="1">
      <c r="A6" s="84" t="s">
        <v>75</v>
      </c>
      <c r="B6" s="85" t="s">
        <v>142</v>
      </c>
      <c r="C6" s="86"/>
      <c r="D6" s="87">
        <v>33404830.62</v>
      </c>
    </row>
    <row r="7" spans="1:4" ht="28.5" customHeight="1">
      <c r="A7" s="88"/>
      <c r="B7" s="89" t="s">
        <v>143</v>
      </c>
      <c r="C7" s="89" t="s">
        <v>144</v>
      </c>
      <c r="D7" s="87">
        <v>30214660.08</v>
      </c>
    </row>
    <row r="8" spans="1:4" ht="28.5" customHeight="1">
      <c r="A8" s="88"/>
      <c r="B8" s="89" t="s">
        <v>145</v>
      </c>
      <c r="C8" s="89" t="s">
        <v>146</v>
      </c>
      <c r="D8" s="26">
        <v>3842532</v>
      </c>
    </row>
    <row r="9" spans="1:4" ht="28.5" customHeight="1">
      <c r="A9" s="88"/>
      <c r="B9" s="89" t="s">
        <v>147</v>
      </c>
      <c r="C9" s="89" t="s">
        <v>148</v>
      </c>
      <c r="D9" s="26">
        <v>9855392</v>
      </c>
    </row>
    <row r="10" spans="1:4" ht="28.5" customHeight="1">
      <c r="A10" s="88"/>
      <c r="B10" s="89" t="s">
        <v>149</v>
      </c>
      <c r="C10" s="89" t="s">
        <v>150</v>
      </c>
      <c r="D10" s="26">
        <v>7956433</v>
      </c>
    </row>
    <row r="11" spans="1:4" ht="28.5" customHeight="1">
      <c r="A11" s="88"/>
      <c r="B11" s="89" t="s">
        <v>151</v>
      </c>
      <c r="C11" s="89" t="s">
        <v>152</v>
      </c>
      <c r="D11" s="26">
        <v>1319700</v>
      </c>
    </row>
    <row r="12" spans="1:4" ht="28.5" customHeight="1">
      <c r="A12" s="88"/>
      <c r="B12" s="89" t="s">
        <v>153</v>
      </c>
      <c r="C12" s="89" t="s">
        <v>154</v>
      </c>
      <c r="D12" s="26">
        <v>1702953.6</v>
      </c>
    </row>
    <row r="13" spans="1:4" ht="28.5" customHeight="1">
      <c r="A13" s="88"/>
      <c r="B13" s="89" t="s">
        <v>155</v>
      </c>
      <c r="C13" s="89" t="s">
        <v>156</v>
      </c>
      <c r="D13" s="26">
        <v>851476.8</v>
      </c>
    </row>
    <row r="14" spans="1:4" ht="28.5" customHeight="1">
      <c r="A14" s="88"/>
      <c r="B14" s="89" t="s">
        <v>157</v>
      </c>
      <c r="C14" s="89" t="s">
        <v>158</v>
      </c>
      <c r="D14" s="26">
        <v>1595392.8</v>
      </c>
    </row>
    <row r="15" spans="1:4" ht="28.5" customHeight="1">
      <c r="A15" s="88"/>
      <c r="B15" s="89" t="s">
        <v>159</v>
      </c>
      <c r="C15" s="89" t="s">
        <v>160</v>
      </c>
      <c r="D15" s="26">
        <v>478617.84</v>
      </c>
    </row>
    <row r="16" spans="1:4" ht="28.5" customHeight="1">
      <c r="A16" s="88"/>
      <c r="B16" s="89" t="s">
        <v>161</v>
      </c>
      <c r="C16" s="89" t="s">
        <v>162</v>
      </c>
      <c r="D16" s="26">
        <v>310034.76</v>
      </c>
    </row>
    <row r="17" spans="1:4" ht="28.5" customHeight="1">
      <c r="A17" s="88"/>
      <c r="B17" s="89" t="s">
        <v>163</v>
      </c>
      <c r="C17" s="89" t="s">
        <v>164</v>
      </c>
      <c r="D17" s="26">
        <v>1849392</v>
      </c>
    </row>
    <row r="18" spans="1:4" ht="28.5" customHeight="1">
      <c r="A18" s="88"/>
      <c r="B18" s="89" t="s">
        <v>165</v>
      </c>
      <c r="C18" s="89" t="s">
        <v>166</v>
      </c>
      <c r="D18" s="26">
        <v>452735.28</v>
      </c>
    </row>
    <row r="19" spans="1:4" ht="28.5" customHeight="1">
      <c r="A19" s="88"/>
      <c r="B19" s="89" t="s">
        <v>167</v>
      </c>
      <c r="C19" s="89" t="s">
        <v>168</v>
      </c>
      <c r="D19" s="87">
        <v>2690278.54</v>
      </c>
    </row>
    <row r="20" spans="1:4" ht="28.5" customHeight="1">
      <c r="A20" s="88"/>
      <c r="B20" s="89" t="s">
        <v>169</v>
      </c>
      <c r="C20" s="89" t="s">
        <v>170</v>
      </c>
      <c r="D20" s="26">
        <v>116600</v>
      </c>
    </row>
    <row r="21" spans="1:4" ht="28.5" customHeight="1">
      <c r="A21" s="88"/>
      <c r="B21" s="89" t="s">
        <v>171</v>
      </c>
      <c r="C21" s="89" t="s">
        <v>172</v>
      </c>
      <c r="D21" s="26">
        <v>154500</v>
      </c>
    </row>
    <row r="22" spans="1:4" ht="28.5" customHeight="1">
      <c r="A22" s="88"/>
      <c r="B22" s="89" t="s">
        <v>173</v>
      </c>
      <c r="C22" s="89" t="s">
        <v>174</v>
      </c>
      <c r="D22" s="26">
        <v>79300</v>
      </c>
    </row>
    <row r="23" spans="1:4" ht="28.5" customHeight="1">
      <c r="A23" s="88"/>
      <c r="B23" s="89" t="s">
        <v>175</v>
      </c>
      <c r="C23" s="89" t="s">
        <v>176</v>
      </c>
      <c r="D23" s="26">
        <v>257857.55</v>
      </c>
    </row>
    <row r="24" spans="1:4" ht="28.5" customHeight="1">
      <c r="A24" s="88"/>
      <c r="B24" s="89" t="s">
        <v>177</v>
      </c>
      <c r="C24" s="89" t="s">
        <v>178</v>
      </c>
      <c r="D24" s="26">
        <v>346266.3</v>
      </c>
    </row>
    <row r="25" spans="1:4" ht="28.5" customHeight="1">
      <c r="A25" s="88"/>
      <c r="B25" s="89" t="s">
        <v>179</v>
      </c>
      <c r="C25" s="89" t="s">
        <v>180</v>
      </c>
      <c r="D25" s="26">
        <v>33570</v>
      </c>
    </row>
    <row r="26" spans="1:4" ht="28.5" customHeight="1">
      <c r="A26" s="88"/>
      <c r="B26" s="89" t="s">
        <v>181</v>
      </c>
      <c r="C26" s="89" t="s">
        <v>182</v>
      </c>
      <c r="D26" s="26">
        <v>18333.15</v>
      </c>
    </row>
    <row r="27" spans="1:4" ht="28.5" customHeight="1">
      <c r="A27" s="88"/>
      <c r="B27" s="89" t="s">
        <v>183</v>
      </c>
      <c r="C27" s="89" t="s">
        <v>184</v>
      </c>
      <c r="D27" s="26">
        <v>361200</v>
      </c>
    </row>
    <row r="28" spans="1:4" ht="28.5" customHeight="1">
      <c r="A28" s="88"/>
      <c r="B28" s="89" t="s">
        <v>185</v>
      </c>
      <c r="C28" s="89" t="s">
        <v>186</v>
      </c>
      <c r="D28" s="26">
        <v>39900</v>
      </c>
    </row>
    <row r="29" spans="1:4" ht="28.5" customHeight="1">
      <c r="A29" s="88"/>
      <c r="B29" s="89" t="s">
        <v>187</v>
      </c>
      <c r="C29" s="89" t="s">
        <v>188</v>
      </c>
      <c r="D29" s="26">
        <v>6104</v>
      </c>
    </row>
    <row r="30" spans="1:4" ht="28.5" customHeight="1">
      <c r="A30" s="88"/>
      <c r="B30" s="89" t="s">
        <v>189</v>
      </c>
      <c r="C30" s="89" t="s">
        <v>190</v>
      </c>
      <c r="D30" s="26">
        <v>268971.54</v>
      </c>
    </row>
    <row r="31" spans="1:4" ht="28.5" customHeight="1">
      <c r="A31" s="88"/>
      <c r="B31" s="89" t="s">
        <v>191</v>
      </c>
      <c r="C31" s="89" t="s">
        <v>192</v>
      </c>
      <c r="D31" s="26">
        <v>355320</v>
      </c>
    </row>
    <row r="32" spans="1:4" ht="28.5" customHeight="1">
      <c r="A32" s="88"/>
      <c r="B32" s="89" t="s">
        <v>193</v>
      </c>
      <c r="C32" s="89" t="s">
        <v>194</v>
      </c>
      <c r="D32" s="26">
        <v>315856</v>
      </c>
    </row>
    <row r="33" spans="1:4" ht="28.5" customHeight="1">
      <c r="A33" s="88"/>
      <c r="B33" s="89" t="s">
        <v>195</v>
      </c>
      <c r="C33" s="89" t="s">
        <v>196</v>
      </c>
      <c r="D33" s="26">
        <v>336500</v>
      </c>
    </row>
    <row r="34" spans="1:4" ht="28.5" customHeight="1">
      <c r="A34" s="88"/>
      <c r="B34" s="89" t="s">
        <v>197</v>
      </c>
      <c r="C34" s="89" t="s">
        <v>198</v>
      </c>
      <c r="D34" s="87">
        <v>499892</v>
      </c>
    </row>
    <row r="35" spans="1:4" ht="28.5" customHeight="1">
      <c r="A35" s="88"/>
      <c r="B35" s="89" t="s">
        <v>199</v>
      </c>
      <c r="C35" s="89" t="s">
        <v>200</v>
      </c>
      <c r="D35" s="90"/>
    </row>
    <row r="36" spans="1:4" ht="28.5" customHeight="1">
      <c r="A36" s="88"/>
      <c r="B36" s="89" t="s">
        <v>201</v>
      </c>
      <c r="C36" s="89" t="s">
        <v>202</v>
      </c>
      <c r="D36" s="26">
        <v>497852</v>
      </c>
    </row>
    <row r="37" spans="1:4" ht="28.5" customHeight="1">
      <c r="A37" s="88"/>
      <c r="B37" s="89" t="s">
        <v>203</v>
      </c>
      <c r="C37" s="89" t="s">
        <v>204</v>
      </c>
      <c r="D37" s="90"/>
    </row>
    <row r="38" spans="1:4" ht="28.5" customHeight="1">
      <c r="A38" s="91"/>
      <c r="B38" s="89" t="s">
        <v>205</v>
      </c>
      <c r="C38" s="89" t="s">
        <v>206</v>
      </c>
      <c r="D38" s="26">
        <v>2040</v>
      </c>
    </row>
  </sheetData>
  <sheetProtection/>
  <mergeCells count="6">
    <mergeCell ref="A2:D2"/>
    <mergeCell ref="B4:C4"/>
    <mergeCell ref="B6:C6"/>
    <mergeCell ref="A4:A5"/>
    <mergeCell ref="A6:A38"/>
    <mergeCell ref="D4:D5"/>
  </mergeCells>
  <printOptions horizontalCentered="1"/>
  <pageMargins left="0.31" right="0.31" top="0.35" bottom="0.35" header="0.31" footer="0.31"/>
  <pageSetup fitToHeight="1"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D23"/>
  <sheetViews>
    <sheetView workbookViewId="0" topLeftCell="A1">
      <selection activeCell="F21" sqref="F21"/>
    </sheetView>
  </sheetViews>
  <sheetFormatPr defaultColWidth="9.00390625" defaultRowHeight="28.5" customHeight="1"/>
  <cols>
    <col min="1" max="1" width="19.00390625" style="61" customWidth="1"/>
    <col min="2" max="2" width="18.00390625" style="62" customWidth="1"/>
    <col min="3" max="3" width="27.125" style="61" customWidth="1"/>
    <col min="4" max="4" width="25.125" style="63" customWidth="1"/>
    <col min="5" max="16384" width="9.00390625" style="63" customWidth="1"/>
  </cols>
  <sheetData>
    <row r="1" spans="1:3" ht="28.5" customHeight="1">
      <c r="A1" s="44" t="s">
        <v>207</v>
      </c>
      <c r="B1" s="44"/>
      <c r="C1" s="44"/>
    </row>
    <row r="2" spans="1:4" ht="28.5" customHeight="1">
      <c r="A2" s="64" t="s">
        <v>208</v>
      </c>
      <c r="B2" s="64"/>
      <c r="C2" s="64"/>
      <c r="D2" s="64"/>
    </row>
    <row r="3" spans="1:4" ht="28.5" customHeight="1">
      <c r="A3" s="65"/>
      <c r="D3" s="36" t="s">
        <v>138</v>
      </c>
    </row>
    <row r="4" spans="1:4" s="60" customFormat="1" ht="28.5" customHeight="1">
      <c r="A4" s="66" t="s">
        <v>139</v>
      </c>
      <c r="B4" s="67" t="s">
        <v>140</v>
      </c>
      <c r="C4" s="67"/>
      <c r="D4" s="66" t="s">
        <v>69</v>
      </c>
    </row>
    <row r="5" spans="1:4" s="60" customFormat="1" ht="28.5" customHeight="1">
      <c r="A5" s="68"/>
      <c r="B5" s="69" t="s">
        <v>141</v>
      </c>
      <c r="C5" s="67" t="s">
        <v>68</v>
      </c>
      <c r="D5" s="68"/>
    </row>
    <row r="6" spans="1:4" s="60" customFormat="1" ht="28.5" customHeight="1">
      <c r="A6" s="70"/>
      <c r="B6" s="71" t="s">
        <v>142</v>
      </c>
      <c r="C6" s="72"/>
      <c r="D6" s="73">
        <v>235143599.43</v>
      </c>
    </row>
    <row r="7" spans="1:4" ht="28.5" customHeight="1">
      <c r="A7" s="74" t="s">
        <v>209</v>
      </c>
      <c r="B7" s="70" t="s">
        <v>167</v>
      </c>
      <c r="C7" s="70" t="s">
        <v>168</v>
      </c>
      <c r="D7" s="73">
        <v>39468581.65</v>
      </c>
    </row>
    <row r="8" spans="1:4" ht="28.5" customHeight="1">
      <c r="A8" s="75"/>
      <c r="B8" s="76" t="s">
        <v>210</v>
      </c>
      <c r="C8" s="76" t="s">
        <v>211</v>
      </c>
      <c r="D8" s="26">
        <v>14000000</v>
      </c>
    </row>
    <row r="9" spans="1:4" ht="28.5" customHeight="1">
      <c r="A9" s="75"/>
      <c r="B9" s="76" t="s">
        <v>175</v>
      </c>
      <c r="C9" s="76" t="s">
        <v>176</v>
      </c>
      <c r="D9" s="26">
        <v>171660</v>
      </c>
    </row>
    <row r="10" spans="1:4" ht="28.5" customHeight="1">
      <c r="A10" s="75"/>
      <c r="B10" s="76" t="s">
        <v>181</v>
      </c>
      <c r="C10" s="76" t="s">
        <v>182</v>
      </c>
      <c r="D10" s="26">
        <v>30000</v>
      </c>
    </row>
    <row r="11" spans="1:4" ht="28.5" customHeight="1">
      <c r="A11" s="75"/>
      <c r="B11" s="76" t="s">
        <v>212</v>
      </c>
      <c r="C11" s="76" t="s">
        <v>213</v>
      </c>
      <c r="D11" s="26">
        <v>924400</v>
      </c>
    </row>
    <row r="12" spans="1:4" ht="28.5" customHeight="1">
      <c r="A12" s="75"/>
      <c r="B12" s="76" t="s">
        <v>214</v>
      </c>
      <c r="C12" s="76" t="s">
        <v>215</v>
      </c>
      <c r="D12" s="26">
        <v>165800</v>
      </c>
    </row>
    <row r="13" spans="1:4" ht="28.5" customHeight="1">
      <c r="A13" s="75"/>
      <c r="B13" s="76" t="s">
        <v>216</v>
      </c>
      <c r="C13" s="76" t="s">
        <v>217</v>
      </c>
      <c r="D13" s="26">
        <v>10044400</v>
      </c>
    </row>
    <row r="14" spans="1:4" ht="28.5" customHeight="1">
      <c r="A14" s="75"/>
      <c r="B14" s="76" t="s">
        <v>218</v>
      </c>
      <c r="C14" s="76" t="s">
        <v>219</v>
      </c>
      <c r="D14" s="26">
        <v>12635361.65</v>
      </c>
    </row>
    <row r="15" spans="1:4" ht="28.5" customHeight="1">
      <c r="A15" s="77"/>
      <c r="B15" s="76" t="s">
        <v>195</v>
      </c>
      <c r="C15" s="76" t="s">
        <v>196</v>
      </c>
      <c r="D15" s="26">
        <v>1496960</v>
      </c>
    </row>
    <row r="16" spans="1:4" ht="28.5" customHeight="1">
      <c r="A16" s="76"/>
      <c r="B16" s="70" t="s">
        <v>220</v>
      </c>
      <c r="C16" s="70" t="s">
        <v>221</v>
      </c>
      <c r="D16" s="73">
        <v>30718218.09</v>
      </c>
    </row>
    <row r="17" spans="1:4" ht="28.5" customHeight="1">
      <c r="A17" s="74" t="s">
        <v>209</v>
      </c>
      <c r="B17" s="76" t="s">
        <v>222</v>
      </c>
      <c r="C17" s="76" t="s">
        <v>223</v>
      </c>
      <c r="D17" s="26">
        <v>30419618.09</v>
      </c>
    </row>
    <row r="18" spans="1:4" ht="28.5" customHeight="1">
      <c r="A18" s="78"/>
      <c r="B18" s="76" t="s">
        <v>224</v>
      </c>
      <c r="C18" s="76" t="s">
        <v>225</v>
      </c>
      <c r="D18" s="26">
        <v>298600</v>
      </c>
    </row>
    <row r="19" spans="1:4" ht="28.5" customHeight="1">
      <c r="A19" s="76"/>
      <c r="B19" s="70" t="s">
        <v>226</v>
      </c>
      <c r="C19" s="70" t="s">
        <v>227</v>
      </c>
      <c r="D19" s="73">
        <v>163567799.69</v>
      </c>
    </row>
    <row r="20" spans="1:4" ht="28.5" customHeight="1">
      <c r="A20" s="74" t="s">
        <v>209</v>
      </c>
      <c r="B20" s="76" t="s">
        <v>228</v>
      </c>
      <c r="C20" s="76" t="s">
        <v>223</v>
      </c>
      <c r="D20" s="26">
        <v>10753228.08</v>
      </c>
    </row>
    <row r="21" spans="1:4" ht="28.5" customHeight="1">
      <c r="A21" s="79"/>
      <c r="B21" s="76" t="s">
        <v>229</v>
      </c>
      <c r="C21" s="76" t="s">
        <v>230</v>
      </c>
      <c r="D21" s="26">
        <v>152814571.61</v>
      </c>
    </row>
    <row r="22" spans="1:4" ht="28.5" customHeight="1">
      <c r="A22" s="80"/>
      <c r="B22" s="81" t="s">
        <v>231</v>
      </c>
      <c r="C22" s="70" t="s">
        <v>232</v>
      </c>
      <c r="D22" s="73">
        <v>1389000</v>
      </c>
    </row>
    <row r="23" spans="1:4" ht="28.5" customHeight="1">
      <c r="A23" s="82" t="s">
        <v>209</v>
      </c>
      <c r="B23" s="76" t="s">
        <v>233</v>
      </c>
      <c r="C23" s="76" t="s">
        <v>234</v>
      </c>
      <c r="D23" s="26">
        <v>1389000</v>
      </c>
    </row>
  </sheetData>
  <sheetProtection/>
  <mergeCells count="9">
    <mergeCell ref="A1:C1"/>
    <mergeCell ref="A2:D2"/>
    <mergeCell ref="B4:C4"/>
    <mergeCell ref="B6:C6"/>
    <mergeCell ref="A4:A5"/>
    <mergeCell ref="A7:A15"/>
    <mergeCell ref="A17:A18"/>
    <mergeCell ref="A20:A21"/>
    <mergeCell ref="D4:D5"/>
  </mergeCells>
  <printOptions horizontalCentered="1"/>
  <pageMargins left="0.31" right="0.31" top="0.35" bottom="0.35" header="0.31" footer="0.31"/>
  <pageSetup fitToHeight="1" fitToWidth="1"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workbookViewId="0" topLeftCell="A1">
      <selection activeCell="C8" sqref="C8"/>
    </sheetView>
  </sheetViews>
  <sheetFormatPr defaultColWidth="9.00390625" defaultRowHeight="28.5" customHeight="1"/>
  <cols>
    <col min="1" max="1" width="23.875" style="51" customWidth="1"/>
    <col min="2" max="2" width="21.00390625" style="51" customWidth="1"/>
    <col min="3" max="4" width="20.50390625" style="51" customWidth="1"/>
    <col min="5" max="16384" width="9.00390625" style="51" customWidth="1"/>
  </cols>
  <sheetData>
    <row r="1" spans="1:3" ht="28.5" customHeight="1">
      <c r="A1" s="44" t="s">
        <v>235</v>
      </c>
      <c r="B1" s="44"/>
      <c r="C1" s="44"/>
    </row>
    <row r="2" spans="1:4" ht="28.5" customHeight="1">
      <c r="A2" s="52" t="s">
        <v>236</v>
      </c>
      <c r="B2" s="52"/>
      <c r="C2" s="52"/>
      <c r="D2" s="52"/>
    </row>
    <row r="3" spans="1:4" ht="28.5" customHeight="1">
      <c r="A3" s="53"/>
      <c r="B3" s="53"/>
      <c r="C3" s="53"/>
      <c r="D3" s="36" t="s">
        <v>138</v>
      </c>
    </row>
    <row r="4" spans="1:4" ht="28.5" customHeight="1">
      <c r="A4" s="54" t="s">
        <v>237</v>
      </c>
      <c r="B4" s="54" t="s">
        <v>238</v>
      </c>
      <c r="C4" s="54" t="s">
        <v>239</v>
      </c>
      <c r="D4" s="55" t="s">
        <v>240</v>
      </c>
    </row>
    <row r="5" spans="1:4" ht="28.5" customHeight="1">
      <c r="A5" s="56" t="s">
        <v>241</v>
      </c>
      <c r="B5" s="57">
        <f>B6+B7+B8+B9</f>
        <v>405960</v>
      </c>
      <c r="C5" s="57">
        <f>C6+C7+C8+C9</f>
        <v>582900.24</v>
      </c>
      <c r="D5" s="57">
        <f>D6+D7+D8+D9</f>
        <v>-176940.24</v>
      </c>
    </row>
    <row r="6" spans="1:4" ht="28.5" customHeight="1">
      <c r="A6" s="54" t="s">
        <v>242</v>
      </c>
      <c r="B6" s="58">
        <f>3500000*0</f>
        <v>0</v>
      </c>
      <c r="C6" s="58">
        <f>3500000*0</f>
        <v>0</v>
      </c>
      <c r="D6" s="58">
        <f aca="true" t="shared" si="0" ref="D6:D9">B6-C6</f>
        <v>0</v>
      </c>
    </row>
    <row r="7" spans="1:4" ht="28.5" customHeight="1">
      <c r="A7" s="54" t="s">
        <v>243</v>
      </c>
      <c r="B7" s="58">
        <v>90104</v>
      </c>
      <c r="C7" s="58">
        <v>89088</v>
      </c>
      <c r="D7" s="58">
        <f t="shared" si="0"/>
        <v>1016</v>
      </c>
    </row>
    <row r="8" spans="1:4" ht="28.5" customHeight="1">
      <c r="A8" s="59" t="s">
        <v>244</v>
      </c>
      <c r="B8" s="58">
        <v>315856</v>
      </c>
      <c r="C8" s="58">
        <v>493812.24</v>
      </c>
      <c r="D8" s="58">
        <f t="shared" si="0"/>
        <v>-177956.24</v>
      </c>
    </row>
    <row r="9" spans="1:4" ht="28.5" customHeight="1">
      <c r="A9" s="59" t="s">
        <v>245</v>
      </c>
      <c r="B9" s="58">
        <f>5000000*0</f>
        <v>0</v>
      </c>
      <c r="C9" s="58">
        <f>5000000*0</f>
        <v>0</v>
      </c>
      <c r="D9" s="58">
        <f t="shared" si="0"/>
        <v>0</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17"/>
  <sheetViews>
    <sheetView workbookViewId="0" topLeftCell="A1">
      <selection activeCell="J7" sqref="J7"/>
    </sheetView>
  </sheetViews>
  <sheetFormatPr defaultColWidth="9.00390625" defaultRowHeight="28.5" customHeight="1"/>
  <cols>
    <col min="1" max="3" width="4.875" style="17" customWidth="1"/>
    <col min="4" max="6" width="14.50390625" style="17" customWidth="1"/>
    <col min="7" max="7" width="19.375" style="17" customWidth="1"/>
    <col min="8" max="16384" width="9.00390625" style="17" customWidth="1"/>
  </cols>
  <sheetData>
    <row r="1" spans="1:3" ht="28.5" customHeight="1">
      <c r="A1" s="44" t="s">
        <v>246</v>
      </c>
      <c r="B1" s="44"/>
      <c r="C1" s="44"/>
    </row>
    <row r="2" spans="1:7" ht="28.5" customHeight="1">
      <c r="A2" s="7" t="s">
        <v>247</v>
      </c>
      <c r="B2" s="7"/>
      <c r="C2" s="7"/>
      <c r="D2" s="7"/>
      <c r="E2" s="7"/>
      <c r="F2" s="7"/>
      <c r="G2" s="7"/>
    </row>
    <row r="3" ht="28.5" customHeight="1">
      <c r="G3" s="36" t="s">
        <v>3</v>
      </c>
    </row>
    <row r="4" spans="1:7" s="35" customFormat="1" ht="28.5" customHeight="1">
      <c r="A4" s="37" t="s">
        <v>67</v>
      </c>
      <c r="B4" s="37"/>
      <c r="C4" s="37"/>
      <c r="D4" s="37" t="s">
        <v>68</v>
      </c>
      <c r="E4" s="38" t="s">
        <v>69</v>
      </c>
      <c r="F4" s="38" t="s">
        <v>248</v>
      </c>
      <c r="G4" s="38" t="s">
        <v>249</v>
      </c>
    </row>
    <row r="5" spans="1:7" s="35" customFormat="1" ht="28.5" customHeight="1">
      <c r="A5" s="37" t="s">
        <v>72</v>
      </c>
      <c r="B5" s="37" t="s">
        <v>73</v>
      </c>
      <c r="C5" s="37" t="s">
        <v>74</v>
      </c>
      <c r="D5" s="37"/>
      <c r="E5" s="39"/>
      <c r="F5" s="39"/>
      <c r="G5" s="39"/>
    </row>
    <row r="6" spans="1:7" s="35" customFormat="1" ht="28.5" customHeight="1">
      <c r="A6" s="45" t="s">
        <v>142</v>
      </c>
      <c r="B6" s="45" t="s">
        <v>81</v>
      </c>
      <c r="C6" s="45" t="s">
        <v>81</v>
      </c>
      <c r="D6" s="46" t="s">
        <v>81</v>
      </c>
      <c r="E6" s="47">
        <v>575503097.67</v>
      </c>
      <c r="F6" s="47">
        <v>575503097.67</v>
      </c>
      <c r="G6" s="47">
        <v>0</v>
      </c>
    </row>
    <row r="7" spans="1:7" s="35" customFormat="1" ht="28.5" customHeight="1">
      <c r="A7" s="45" t="s">
        <v>101</v>
      </c>
      <c r="B7" s="45"/>
      <c r="C7" s="45"/>
      <c r="D7" s="46"/>
      <c r="E7" s="47">
        <v>575503097.67</v>
      </c>
      <c r="F7" s="47">
        <v>575503097.67</v>
      </c>
      <c r="G7" s="47">
        <v>0</v>
      </c>
    </row>
    <row r="8" spans="1:7" s="35" customFormat="1" ht="28.5" customHeight="1">
      <c r="A8" s="45"/>
      <c r="B8" s="45" t="s">
        <v>250</v>
      </c>
      <c r="C8" s="45"/>
      <c r="D8" s="46"/>
      <c r="E8" s="47">
        <v>485503097.67</v>
      </c>
      <c r="F8" s="47">
        <v>485503097.67</v>
      </c>
      <c r="G8" s="47">
        <v>0</v>
      </c>
    </row>
    <row r="9" spans="1:7" s="35" customFormat="1" ht="28.5" customHeight="1">
      <c r="A9" s="45"/>
      <c r="B9" s="45"/>
      <c r="C9" s="45" t="s">
        <v>125</v>
      </c>
      <c r="D9" s="46"/>
      <c r="E9" s="47">
        <v>110000000</v>
      </c>
      <c r="F9" s="47">
        <v>110000000</v>
      </c>
      <c r="G9" s="47">
        <v>0</v>
      </c>
    </row>
    <row r="10" spans="1:7" s="35" customFormat="1" ht="28.5" customHeight="1">
      <c r="A10" s="48" t="s">
        <v>135</v>
      </c>
      <c r="B10" s="48" t="s">
        <v>251</v>
      </c>
      <c r="C10" s="48" t="s">
        <v>128</v>
      </c>
      <c r="D10" s="49" t="s">
        <v>108</v>
      </c>
      <c r="E10" s="50">
        <v>110000000</v>
      </c>
      <c r="F10" s="50">
        <v>110000000</v>
      </c>
      <c r="G10" s="50">
        <v>0</v>
      </c>
    </row>
    <row r="11" spans="1:7" s="35" customFormat="1" ht="28.5" customHeight="1">
      <c r="A11" s="45"/>
      <c r="B11" s="45"/>
      <c r="C11" s="45" t="s">
        <v>252</v>
      </c>
      <c r="D11" s="46"/>
      <c r="E11" s="47">
        <v>375503097.67</v>
      </c>
      <c r="F11" s="47">
        <v>375503097.67</v>
      </c>
      <c r="G11" s="47">
        <v>0</v>
      </c>
    </row>
    <row r="12" spans="1:7" s="35" customFormat="1" ht="28.5" customHeight="1">
      <c r="A12" s="48" t="s">
        <v>135</v>
      </c>
      <c r="B12" s="48" t="s">
        <v>251</v>
      </c>
      <c r="C12" s="48" t="s">
        <v>119</v>
      </c>
      <c r="D12" s="49" t="s">
        <v>109</v>
      </c>
      <c r="E12" s="50">
        <v>375503097.67</v>
      </c>
      <c r="F12" s="50">
        <v>375503097.67</v>
      </c>
      <c r="G12" s="50">
        <v>0</v>
      </c>
    </row>
    <row r="13" spans="1:7" s="35" customFormat="1" ht="28.5" customHeight="1">
      <c r="A13" s="45"/>
      <c r="B13" s="45" t="s">
        <v>253</v>
      </c>
      <c r="C13" s="45"/>
      <c r="D13" s="46"/>
      <c r="E13" s="47">
        <v>90000000</v>
      </c>
      <c r="F13" s="47">
        <v>90000000</v>
      </c>
      <c r="G13" s="47">
        <v>0</v>
      </c>
    </row>
    <row r="14" spans="1:7" s="35" customFormat="1" ht="28.5" customHeight="1">
      <c r="A14" s="45"/>
      <c r="B14" s="45"/>
      <c r="C14" s="45" t="s">
        <v>125</v>
      </c>
      <c r="D14" s="46"/>
      <c r="E14" s="47">
        <v>84000000</v>
      </c>
      <c r="F14" s="47">
        <v>84000000</v>
      </c>
      <c r="G14" s="47">
        <v>0</v>
      </c>
    </row>
    <row r="15" spans="1:7" s="35" customFormat="1" ht="28.5" customHeight="1">
      <c r="A15" s="48" t="s">
        <v>135</v>
      </c>
      <c r="B15" s="48" t="s">
        <v>254</v>
      </c>
      <c r="C15" s="48" t="s">
        <v>128</v>
      </c>
      <c r="D15" s="49" t="s">
        <v>111</v>
      </c>
      <c r="E15" s="50">
        <v>84000000</v>
      </c>
      <c r="F15" s="50">
        <v>84000000</v>
      </c>
      <c r="G15" s="50">
        <v>0</v>
      </c>
    </row>
    <row r="16" spans="1:7" ht="28.5" customHeight="1">
      <c r="A16" s="45"/>
      <c r="B16" s="45"/>
      <c r="C16" s="45" t="s">
        <v>129</v>
      </c>
      <c r="D16" s="46"/>
      <c r="E16" s="47">
        <v>6000000</v>
      </c>
      <c r="F16" s="47">
        <v>6000000</v>
      </c>
      <c r="G16" s="47">
        <v>0</v>
      </c>
    </row>
    <row r="17" spans="1:7" ht="28.5" customHeight="1">
      <c r="A17" s="48" t="s">
        <v>135</v>
      </c>
      <c r="B17" s="48" t="s">
        <v>254</v>
      </c>
      <c r="C17" s="48" t="s">
        <v>130</v>
      </c>
      <c r="D17" s="49" t="s">
        <v>112</v>
      </c>
      <c r="E17" s="50">
        <v>6000000</v>
      </c>
      <c r="F17" s="50">
        <v>6000000</v>
      </c>
      <c r="G17" s="50">
        <v>0</v>
      </c>
    </row>
  </sheetData>
  <sheetProtection/>
  <mergeCells count="7">
    <mergeCell ref="A1:C1"/>
    <mergeCell ref="A2:G2"/>
    <mergeCell ref="A4:C4"/>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2019-01-16T06:39:35Z</cp:lastPrinted>
  <dcterms:created xsi:type="dcterms:W3CDTF">2019-01-23T04:00:32Z</dcterms:created>
  <dcterms:modified xsi:type="dcterms:W3CDTF">2020-01-20T09:48:20Z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