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'财拨2-1表-部门财拨收支总表'!$A$2:$L$27</definedName>
    <definedName name="_xlnm.Print_Area" localSheetId="4">'财拨2-2表-部门一般公共预算支出表'!$A$1:$G$26</definedName>
    <definedName name="_xlnm.Print_Area" localSheetId="6">'财拨2-4表-部门项目支出表（经济分类）'!$A$1:$D$25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<sst xmlns="http://schemas.openxmlformats.org/spreadsheetml/2006/main" count="415" uniqueCount="268">
  <si>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</si>
  <si>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</si>
  <si>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</si>
  <si>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</si>
  <si>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</si>
  <si>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</si>
  <si>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</si>
  <si>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</si>
  <si>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</si>
  <si>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</si>
  <si>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</si>
  <si>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</si>
  <si>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</si>
  <si>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</si>
  <si>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</si>
  <si>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十一、节能环保</t>
  </si>
  <si>
    <t>十四、交通运输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</si>
  <si>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</si>
  <si>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</si>
  <si>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</si>
  <si>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</si>
  <si>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</si>
  <si>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</si>
  <si>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</si>
  <si>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</si>
  <si>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</si>
  <si>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</si>
  <si>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</si>
  <si>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</si>
  <si>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</si>
  <si>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</si>
  <si>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</si>
  <si>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</si>
  <si>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</si>
  <si>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</si>
  <si>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</si>
  <si>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</si>
  <si>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</si>
  <si>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</si>
  <si>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支出合计</t>
  </si>
  <si>
    <t>收入来源性质</t>
  </si>
  <si>
    <t>财政拨款收入  合计</t>
  </si>
  <si>
    <t>“三公”经费财政拨款         预算总额</t>
  </si>
  <si>
    <t>项目名称</t>
  </si>
  <si>
    <t>公务用车运行费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</si>
  <si>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</si>
  <si>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</si>
  <si>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</si>
  <si>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</si>
  <si>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</si>
  <si>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</si>
  <si>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</si>
  <si>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</si>
  <si>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</si>
  <si>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</si>
  <si>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</si>
  <si>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</si>
  <si>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</si>
  <si>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</si>
  <si>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</si>
  <si>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</si>
  <si>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</si>
  <si>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</si>
  <si>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</si>
  <si>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</si>
  <si>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</si>
  <si>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</si>
  <si>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</si>
  <si>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</si>
  <si>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</si>
  <si>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</si>
  <si>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</si>
  <si>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</si>
  <si>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</si>
  <si>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</si>
  <si>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</si>
  <si>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</si>
  <si>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</si>
  <si>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</si>
  <si>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</si>
  <si>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</si>
  <si>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</si>
  <si>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</si>
  <si>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</si>
  <si>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</si>
  <si>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</si>
  <si>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</si>
  <si>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</si>
  <si>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</si>
  <si>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</si>
  <si>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</si>
  <si>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</si>
  <si>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</si>
  <si>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</si>
  <si>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</si>
  <si>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</si>
  <si>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</si>
  <si>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</si>
  <si>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</si>
  <si>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</si>
  <si>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</si>
  <si>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</si>
  <si>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</si>
  <si>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</si>
  <si>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</si>
  <si>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</si>
  <si>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</si>
  <si>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</si>
  <si>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</si>
  <si>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</si>
  <si>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</si>
  <si>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</si>
  <si>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</si>
  <si>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其中:区本级财力支出</t>
  </si>
  <si>
    <t>市专项转移支付支出</t>
  </si>
  <si>
    <t>单位：元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</si>
  <si>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</si>
  <si>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</si>
  <si>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</si>
  <si>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</si>
  <si>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</si>
  <si>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</si>
  <si>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</si>
  <si>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</si>
  <si>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</si>
  <si>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</si>
  <si>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</si>
  <si>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</si>
  <si>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</si>
  <si>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</si>
  <si>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</si>
  <si>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</si>
  <si>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</si>
  <si>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</si>
  <si>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</si>
  <si>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</si>
  <si>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</si>
  <si>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</si>
  <si>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</si>
  <si>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</si>
  <si>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科目编码</t>
  </si>
  <si>
    <t>支出合计</t>
  </si>
  <si>
    <t>类</t>
  </si>
  <si>
    <t>款</t>
  </si>
  <si>
    <t>项</t>
  </si>
  <si>
    <t>项目支出</t>
  </si>
  <si>
    <t>科目名称</t>
  </si>
  <si>
    <t>九、社会保险基金支出</t>
  </si>
  <si>
    <t>二十三、灾害防治及应急管理</t>
  </si>
  <si>
    <t>七、文化旅游体育与传媒*</t>
  </si>
  <si>
    <t>十、卫生健康*</t>
  </si>
  <si>
    <t>十二、城乡社区</t>
  </si>
  <si>
    <t>十三、农林水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</si>
  <si>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</si>
  <si>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</si>
  <si>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</si>
  <si>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</si>
  <si>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</si>
  <si>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</si>
  <si>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</si>
  <si>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</si>
  <si>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</si>
  <si>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</si>
  <si>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</si>
  <si>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</si>
  <si>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</si>
  <si>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</si>
  <si>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</si>
  <si>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2019年</t>
  </si>
  <si>
    <t>2018年</t>
  </si>
  <si>
    <t>项             目</t>
  </si>
  <si>
    <t>单位：元</t>
  </si>
  <si>
    <t>单位:元</t>
  </si>
  <si>
    <t>单位:元</t>
  </si>
  <si>
    <t>单位:元</t>
  </si>
  <si>
    <t>附件1-1</t>
  </si>
  <si>
    <t>附件1-2</t>
  </si>
  <si>
    <t>附件1-3</t>
  </si>
  <si>
    <t>附件2-1</t>
  </si>
  <si>
    <t>附件2-2</t>
  </si>
  <si>
    <t>附件2-4</t>
  </si>
  <si>
    <t>附件2-5</t>
  </si>
  <si>
    <t>附件2-6</t>
  </si>
  <si>
    <t>附件2-7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</si>
  <si>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北京市门头沟区文化委员会</t>
    </r>
    <r>
      <rPr>
        <b/>
        <sz val="16"/>
        <color indexed="8"/>
        <rFont val="宋体"/>
        <family val="0"/>
      </rPr>
      <t>部门收支总体情况表</t>
    </r>
  </si>
  <si>
    <t>205</t>
  </si>
  <si>
    <t>教育支出</t>
  </si>
  <si>
    <t>　教育费附加安排的支出</t>
  </si>
  <si>
    <t>99</t>
  </si>
  <si>
    <t>　　其他教育费附加安排的支出</t>
  </si>
  <si>
    <t>207</t>
  </si>
  <si>
    <t>文化旅游体育与传媒支出</t>
  </si>
  <si>
    <t>　文化和旅游</t>
  </si>
  <si>
    <t>01</t>
  </si>
  <si>
    <t>　　行政运行</t>
  </si>
  <si>
    <t>04</t>
  </si>
  <si>
    <t>　　图书馆</t>
  </si>
  <si>
    <t>09</t>
  </si>
  <si>
    <t>　　群众文化</t>
  </si>
  <si>
    <t>11</t>
  </si>
  <si>
    <t>　　文化创作与保护</t>
  </si>
  <si>
    <t>12</t>
  </si>
  <si>
    <t>　　文化和旅游市场管理</t>
  </si>
  <si>
    <t>　　其他文化和旅游支出</t>
  </si>
  <si>
    <t>　文物</t>
  </si>
  <si>
    <t>　　文物保护</t>
  </si>
  <si>
    <t>05</t>
  </si>
  <si>
    <t>　　博物馆</t>
  </si>
  <si>
    <t>06</t>
  </si>
  <si>
    <t>　　历史名城与古迹</t>
  </si>
  <si>
    <t>　　其他文物支出</t>
  </si>
  <si>
    <t>208</t>
  </si>
  <si>
    <t>社会保障和就业支出</t>
  </si>
  <si>
    <t>　行政事业单位离退休</t>
  </si>
  <si>
    <t>　　归口管理的行政单位离退休</t>
  </si>
  <si>
    <t>02</t>
  </si>
  <si>
    <t>　　事业单位离退休</t>
  </si>
  <si>
    <t>　30307</t>
  </si>
  <si>
    <t>　30202</t>
  </si>
  <si>
    <t>　印刷费</t>
  </si>
  <si>
    <t>　30206</t>
  </si>
  <si>
    <t>　电费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</si>
  <si>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</si>
  <si>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</si>
  <si>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</si>
  <si>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</si>
  <si>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</si>
  <si>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</si>
  <si>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</si>
  <si>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</si>
  <si>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30215</t>
  </si>
  <si>
    <t>　会议费</t>
  </si>
  <si>
    <t>　30216</t>
  </si>
  <si>
    <t>　培训费</t>
  </si>
  <si>
    <t>　30218</t>
  </si>
  <si>
    <t>　专用材料费</t>
  </si>
  <si>
    <t>　30225</t>
  </si>
  <si>
    <t>　专用燃料费</t>
  </si>
  <si>
    <t>　30226</t>
  </si>
  <si>
    <t>　劳务费</t>
  </si>
  <si>
    <t>　30227</t>
  </si>
  <si>
    <t>　委托业务费</t>
  </si>
  <si>
    <t>　30299</t>
  </si>
  <si>
    <t>　其他费用</t>
  </si>
  <si>
    <t>310</t>
  </si>
  <si>
    <t>其他资本性支出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</si>
  <si>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</si>
  <si>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</si>
  <si>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</si>
  <si>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</si>
  <si>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</si>
  <si>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</si>
  <si>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　31099</t>
  </si>
  <si>
    <t>　其他资本性支出</t>
  </si>
  <si>
    <t>2019年北京市门头沟区文化委员会部门国有资本经营预算支出情况表</t>
  </si>
  <si>
    <r>
      <t>2019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北京市门头沟区文化委员会</t>
    </r>
    <r>
      <rPr>
        <b/>
        <sz val="16"/>
        <color indexed="8"/>
        <rFont val="宋体"/>
        <family val="0"/>
      </rPr>
      <t>部门政府性基金预算支出情况表</t>
    </r>
  </si>
  <si>
    <r>
      <t>2019</t>
    </r>
    <r>
      <rPr>
        <b/>
        <sz val="16"/>
        <rFont val="宋体"/>
        <family val="0"/>
      </rPr>
      <t>年北京市门头沟区文化委员会部门“三公经费”财政拨款情况表</t>
    </r>
  </si>
  <si>
    <t>2019年北京市门头沟区文化委员会部门一般公共预算项目支出情况表</t>
  </si>
  <si>
    <r>
      <t>2019</t>
    </r>
    <r>
      <rPr>
        <b/>
        <sz val="16"/>
        <rFont val="宋体"/>
        <family val="0"/>
      </rPr>
      <t>年北京市门头沟区文化委员会部门一般公共预算基本支出情况表</t>
    </r>
  </si>
  <si>
    <r>
      <t>2019</t>
    </r>
    <r>
      <rPr>
        <b/>
        <sz val="16"/>
        <color indexed="8"/>
        <rFont val="宋体"/>
        <family val="0"/>
      </rPr>
      <t>年北京市门头沟区文化委员会部门一般公共预算支出情况表</t>
    </r>
  </si>
  <si>
    <r>
      <t>2019</t>
    </r>
    <r>
      <rPr>
        <b/>
        <sz val="16"/>
        <color indexed="8"/>
        <rFont val="宋体"/>
        <family val="0"/>
      </rPr>
      <t>年北京市门头沟区文化委员会部门财政拨款收支总体情况表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</si>
  <si>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北京市门头沟区文化委员会</t>
    </r>
    <r>
      <rPr>
        <b/>
        <sz val="16"/>
        <color indexed="8"/>
        <rFont val="宋体"/>
        <family val="0"/>
      </rPr>
      <t>部门支出总体情况表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</si>
  <si>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北京市门头沟区文化委员会</t>
    </r>
    <r>
      <rPr>
        <b/>
        <sz val="16"/>
        <color indexed="8"/>
        <rFont val="宋体"/>
        <family val="0"/>
      </rPr>
      <t>部门收入总体情况表</t>
    </r>
  </si>
  <si>
    <t>09</t>
  </si>
  <si>
    <t>01</t>
  </si>
  <si>
    <t>02</t>
  </si>
  <si>
    <t>05</t>
  </si>
  <si>
    <t>　医疗费补助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</si>
</sst>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#,##0_);[Red]\(#,##0\)"/>
    <numFmt numFmtId="195" formatCode="0.00_);[Red]\(0.00\)"/>
    <numFmt numFmtId="196" formatCode="#,##0.00_ "/>
    <numFmt numFmtId="197" formatCode="0.00_ "/>
    <numFmt numFmtId="198" formatCode="#,##0.00_);[Red]\(#,##0.00\)"/>
  </numFmts>
  <fonts count="52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194" fontId="6" fillId="33" borderId="0" xfId="40" applyNumberFormat="1" applyFont="1" applyFill="1" applyAlignment="1">
      <alignment horizontal="center" vertical="center" wrapText="1"/>
      <protection/>
    </xf>
    <xf numFmtId="0" fontId="6" fillId="33" borderId="0" xfId="40" applyNumberFormat="1" applyFont="1" applyFill="1" applyAlignment="1">
      <alignment horizontal="center" vertical="center" wrapText="1"/>
      <protection/>
    </xf>
    <xf numFmtId="194" fontId="6" fillId="33" borderId="0" xfId="40" applyNumberFormat="1" applyFont="1" applyFill="1" applyAlignment="1">
      <alignment vertical="center" wrapText="1"/>
      <protection/>
    </xf>
    <xf numFmtId="194" fontId="6" fillId="33" borderId="0" xfId="40" applyNumberFormat="1" applyFont="1" applyFill="1" applyBorder="1" applyAlignment="1">
      <alignment horizontal="center" vertical="center" wrapText="1"/>
      <protection/>
    </xf>
    <xf numFmtId="194" fontId="7" fillId="33" borderId="0" xfId="40" applyNumberFormat="1" applyFont="1" applyFill="1" applyAlignment="1">
      <alignment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194" fontId="8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0" fillId="33" borderId="0" xfId="40" applyFill="1">
      <alignment vertical="center"/>
      <protection/>
    </xf>
    <xf numFmtId="0" fontId="1" fillId="33" borderId="0" xfId="0" applyFont="1" applyFill="1" applyAlignment="1">
      <alignment horizontal="left" vertical="center"/>
    </xf>
    <xf numFmtId="195" fontId="0" fillId="33" borderId="0" xfId="0" applyNumberFormat="1" applyFill="1" applyAlignment="1">
      <alignment horizontal="center" vertical="center" wrapText="1"/>
    </xf>
    <xf numFmtId="195" fontId="10" fillId="33" borderId="10" xfId="0" applyNumberFormat="1" applyFont="1" applyFill="1" applyBorder="1" applyAlignment="1" applyProtection="1">
      <alignment horizontal="center" vertical="center" wrapText="1"/>
      <protection/>
    </xf>
    <xf numFmtId="195" fontId="11" fillId="33" borderId="10" xfId="0" applyNumberFormat="1" applyFont="1" applyFill="1" applyBorder="1" applyAlignment="1">
      <alignment horizontal="center" vertical="center" wrapText="1"/>
    </xf>
    <xf numFmtId="195" fontId="12" fillId="33" borderId="10" xfId="0" applyNumberFormat="1" applyFont="1" applyFill="1" applyBorder="1" applyAlignment="1">
      <alignment horizontal="center" vertical="center" wrapText="1"/>
    </xf>
    <xf numFmtId="195" fontId="0" fillId="33" borderId="10" xfId="0" applyNumberForma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shrinkToFit="1"/>
    </xf>
    <xf numFmtId="196" fontId="10" fillId="33" borderId="13" xfId="0" applyNumberFormat="1" applyFont="1" applyFill="1" applyBorder="1" applyAlignment="1">
      <alignment horizontal="center" vertical="center" wrapText="1" shrinkToFit="1"/>
    </xf>
    <xf numFmtId="196" fontId="10" fillId="33" borderId="14" xfId="0" applyNumberFormat="1" applyFont="1" applyFill="1" applyBorder="1" applyAlignment="1">
      <alignment horizontal="center" vertical="center" shrinkToFit="1"/>
    </xf>
    <xf numFmtId="196" fontId="8" fillId="33" borderId="15" xfId="0" applyNumberFormat="1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center" vertical="center" shrinkToFit="1"/>
    </xf>
    <xf numFmtId="196" fontId="13" fillId="33" borderId="10" xfId="0" applyNumberFormat="1" applyFont="1" applyFill="1" applyBorder="1" applyAlignment="1">
      <alignment horizontal="right" vertical="center" shrinkToFit="1"/>
    </xf>
    <xf numFmtId="196" fontId="13" fillId="33" borderId="16" xfId="0" applyNumberFormat="1" applyFont="1" applyFill="1" applyBorder="1" applyAlignment="1">
      <alignment horizontal="right" vertical="center" shrinkToFit="1"/>
    </xf>
    <xf numFmtId="196" fontId="13" fillId="33" borderId="17" xfId="0" applyNumberFormat="1" applyFont="1" applyFill="1" applyBorder="1" applyAlignment="1">
      <alignment horizontal="right" vertical="center" shrinkToFit="1"/>
    </xf>
    <xf numFmtId="196" fontId="13" fillId="33" borderId="17" xfId="0" applyNumberFormat="1" applyFont="1" applyFill="1" applyBorder="1" applyAlignment="1">
      <alignment horizontal="left" vertical="center" shrinkToFit="1"/>
    </xf>
    <xf numFmtId="196" fontId="13" fillId="33" borderId="17" xfId="0" applyNumberFormat="1" applyFont="1" applyFill="1" applyBorder="1" applyAlignment="1">
      <alignment horizontal="center" vertical="center" shrinkToFit="1"/>
    </xf>
    <xf numFmtId="196" fontId="13" fillId="33" borderId="15" xfId="0" applyNumberFormat="1" applyFont="1" applyFill="1" applyBorder="1" applyAlignment="1">
      <alignment horizontal="right" vertical="center" shrinkToFit="1"/>
    </xf>
    <xf numFmtId="196" fontId="10" fillId="33" borderId="10" xfId="0" applyNumberFormat="1" applyFont="1" applyFill="1" applyBorder="1" applyAlignment="1">
      <alignment horizontal="left" vertical="center" shrinkToFit="1"/>
    </xf>
    <xf numFmtId="196" fontId="8" fillId="33" borderId="10" xfId="0" applyNumberFormat="1" applyFont="1" applyFill="1" applyBorder="1" applyAlignment="1">
      <alignment/>
    </xf>
    <xf numFmtId="196" fontId="10" fillId="33" borderId="15" xfId="0" applyNumberFormat="1" applyFont="1" applyFill="1" applyBorder="1" applyAlignment="1">
      <alignment horizontal="right" vertical="center" shrinkToFit="1"/>
    </xf>
    <xf numFmtId="196" fontId="10" fillId="33" borderId="15" xfId="0" applyNumberFormat="1" applyFont="1" applyFill="1" applyBorder="1" applyAlignment="1">
      <alignment horizontal="left" vertical="center" shrinkToFit="1"/>
    </xf>
    <xf numFmtId="196" fontId="2" fillId="33" borderId="0" xfId="0" applyNumberFormat="1" applyFont="1" applyFill="1" applyBorder="1" applyAlignment="1">
      <alignment horizontal="left" vertical="center" shrinkToFit="1"/>
    </xf>
    <xf numFmtId="196" fontId="3" fillId="33" borderId="0" xfId="0" applyNumberFormat="1" applyFont="1" applyFill="1" applyBorder="1" applyAlignment="1">
      <alignment horizontal="left" vertical="center" shrinkToFit="1"/>
    </xf>
    <xf numFmtId="196" fontId="2" fillId="33" borderId="0" xfId="0" applyNumberFormat="1" applyFont="1" applyFill="1" applyBorder="1" applyAlignment="1">
      <alignment horizontal="right" vertical="center" shrinkToFit="1"/>
    </xf>
    <xf numFmtId="196" fontId="0" fillId="33" borderId="0" xfId="0" applyNumberFormat="1" applyFill="1" applyAlignment="1">
      <alignment/>
    </xf>
    <xf numFmtId="196" fontId="2" fillId="33" borderId="18" xfId="0" applyNumberFormat="1" applyFont="1" applyFill="1" applyBorder="1" applyAlignment="1">
      <alignment horizontal="left" vertical="center" shrinkToFit="1"/>
    </xf>
    <xf numFmtId="196" fontId="3" fillId="33" borderId="18" xfId="0" applyNumberFormat="1" applyFont="1" applyFill="1" applyBorder="1" applyAlignment="1">
      <alignment horizontal="right" vertical="center" shrinkToFit="1"/>
    </xf>
    <xf numFmtId="196" fontId="10" fillId="33" borderId="15" xfId="0" applyNumberFormat="1" applyFont="1" applyFill="1" applyBorder="1" applyAlignment="1">
      <alignment horizontal="center" vertical="center" shrinkToFit="1"/>
    </xf>
    <xf numFmtId="196" fontId="10" fillId="33" borderId="15" xfId="0" applyNumberFormat="1" applyFont="1" applyFill="1" applyBorder="1" applyAlignment="1">
      <alignment horizontal="center" vertical="center" shrinkToFit="1"/>
    </xf>
    <xf numFmtId="196" fontId="10" fillId="33" borderId="15" xfId="0" applyNumberFormat="1" applyFont="1" applyFill="1" applyBorder="1" applyAlignment="1">
      <alignment horizontal="left" vertical="center" shrinkToFit="1"/>
    </xf>
    <xf numFmtId="196" fontId="13" fillId="33" borderId="15" xfId="0" applyNumberFormat="1" applyFont="1" applyFill="1" applyBorder="1" applyAlignment="1">
      <alignment horizontal="center" vertical="center" shrinkToFit="1"/>
    </xf>
    <xf numFmtId="196" fontId="4" fillId="33" borderId="0" xfId="0" applyNumberFormat="1" applyFont="1" applyFill="1" applyBorder="1" applyAlignment="1">
      <alignment vertical="center" shrinkToFit="1"/>
    </xf>
    <xf numFmtId="196" fontId="10" fillId="33" borderId="15" xfId="0" applyNumberFormat="1" applyFont="1" applyFill="1" applyBorder="1" applyAlignment="1">
      <alignment vertical="center" shrinkToFi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center" vertical="center" shrinkToFit="1"/>
    </xf>
    <xf numFmtId="196" fontId="10" fillId="33" borderId="10" xfId="0" applyNumberFormat="1" applyFont="1" applyFill="1" applyBorder="1" applyAlignment="1">
      <alignment horizontal="right" vertical="center" shrinkToFit="1"/>
    </xf>
    <xf numFmtId="196" fontId="8" fillId="33" borderId="0" xfId="0" applyNumberFormat="1" applyFont="1" applyFill="1" applyBorder="1" applyAlignment="1">
      <alignment horizontal="left" vertical="center"/>
    </xf>
    <xf numFmtId="196" fontId="10" fillId="33" borderId="12" xfId="0" applyNumberFormat="1" applyFont="1" applyFill="1" applyBorder="1" applyAlignment="1">
      <alignment horizontal="left" vertical="center" shrinkToFit="1"/>
    </xf>
    <xf numFmtId="196" fontId="8" fillId="33" borderId="10" xfId="0" applyNumberFormat="1" applyFont="1" applyFill="1" applyBorder="1" applyAlignment="1">
      <alignment/>
    </xf>
    <xf numFmtId="196" fontId="13" fillId="33" borderId="19" xfId="0" applyNumberFormat="1" applyFont="1" applyFill="1" applyBorder="1" applyAlignment="1">
      <alignment horizontal="center" vertical="center" shrinkToFit="1"/>
    </xf>
    <xf numFmtId="196" fontId="3" fillId="33" borderId="0" xfId="0" applyNumberFormat="1" applyFont="1" applyFill="1" applyBorder="1" applyAlignment="1">
      <alignment horizontal="left" shrinkToFit="1"/>
    </xf>
    <xf numFmtId="196" fontId="0" fillId="33" borderId="0" xfId="0" applyNumberFormat="1" applyFill="1" applyAlignment="1">
      <alignment horizontal="center" vertical="center" wrapText="1"/>
    </xf>
    <xf numFmtId="196" fontId="3" fillId="33" borderId="18" xfId="0" applyNumberFormat="1" applyFont="1" applyFill="1" applyBorder="1" applyAlignment="1">
      <alignment horizontal="left" vertical="center" shrinkToFit="1"/>
    </xf>
    <xf numFmtId="196" fontId="3" fillId="33" borderId="18" xfId="0" applyNumberFormat="1" applyFont="1" applyFill="1" applyBorder="1" applyAlignment="1">
      <alignment horizontal="right" vertical="center" shrinkToFit="1"/>
    </xf>
    <xf numFmtId="196" fontId="2" fillId="33" borderId="18" xfId="0" applyNumberFormat="1" applyFont="1" applyFill="1" applyBorder="1" applyAlignment="1">
      <alignment horizontal="right" vertical="center" shrinkToFit="1"/>
    </xf>
    <xf numFmtId="196" fontId="11" fillId="33" borderId="0" xfId="0" applyNumberFormat="1" applyFont="1" applyFill="1" applyAlignment="1">
      <alignment/>
    </xf>
    <xf numFmtId="197" fontId="5" fillId="33" borderId="0" xfId="0" applyNumberFormat="1" applyFont="1" applyFill="1" applyAlignment="1">
      <alignment horizontal="right" vertical="center" wrapText="1"/>
    </xf>
    <xf numFmtId="197" fontId="5" fillId="33" borderId="0" xfId="0" applyNumberFormat="1" applyFont="1" applyFill="1" applyAlignment="1">
      <alignment horizontal="center" vertical="center" wrapText="1"/>
    </xf>
    <xf numFmtId="194" fontId="4" fillId="33" borderId="0" xfId="0" applyNumberFormat="1" applyFont="1" applyFill="1" applyBorder="1" applyAlignment="1" applyProtection="1">
      <alignment vertical="center"/>
      <protection/>
    </xf>
    <xf numFmtId="196" fontId="12" fillId="33" borderId="20" xfId="40" applyNumberFormat="1" applyFont="1" applyFill="1" applyBorder="1" applyAlignment="1">
      <alignment horizontal="right" vertical="center" wrapText="1"/>
      <protection/>
    </xf>
    <xf numFmtId="196" fontId="13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195" fontId="11" fillId="33" borderId="10" xfId="0" applyNumberFormat="1" applyFont="1" applyFill="1" applyBorder="1" applyAlignment="1">
      <alignment horizontal="right" vertical="center" wrapText="1"/>
    </xf>
    <xf numFmtId="196" fontId="14" fillId="33" borderId="0" xfId="0" applyNumberFormat="1" applyFont="1" applyFill="1" applyBorder="1" applyAlignment="1">
      <alignment horizontal="left" vertical="center" shrinkToFit="1"/>
    </xf>
    <xf numFmtId="196" fontId="6" fillId="33" borderId="0" xfId="0" applyNumberFormat="1" applyFont="1" applyFill="1" applyAlignment="1">
      <alignment horizontal="left" vertical="center" wrapText="1"/>
    </xf>
    <xf numFmtId="196" fontId="0" fillId="33" borderId="10" xfId="0" applyNumberFormat="1" applyFill="1" applyBorder="1" applyAlignment="1">
      <alignment/>
    </xf>
    <xf numFmtId="0" fontId="2" fillId="34" borderId="15" xfId="0" applyFont="1" applyFill="1" applyBorder="1" applyAlignment="1" applyProtection="1">
      <alignment vertical="center"/>
      <protection/>
    </xf>
    <xf numFmtId="4" fontId="2" fillId="34" borderId="15" xfId="0" applyNumberFormat="1" applyFont="1" applyFill="1" applyBorder="1" applyAlignment="1" applyProtection="1">
      <alignment horizontal="right"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96" fontId="10" fillId="33" borderId="17" xfId="0" applyNumberFormat="1" applyFont="1" applyFill="1" applyBorder="1" applyAlignment="1">
      <alignment horizontal="left" vertical="center" shrinkToFit="1"/>
    </xf>
    <xf numFmtId="196" fontId="10" fillId="33" borderId="10" xfId="0" applyNumberFormat="1" applyFont="1" applyFill="1" applyBorder="1" applyAlignment="1">
      <alignment horizontal="left" vertical="center" shrinkToFit="1"/>
    </xf>
    <xf numFmtId="196" fontId="10" fillId="0" borderId="15" xfId="0" applyNumberFormat="1" applyFont="1" applyFill="1" applyBorder="1" applyAlignment="1">
      <alignment horizontal="left" vertical="center" shrinkToFit="1"/>
    </xf>
    <xf numFmtId="4" fontId="10" fillId="34" borderId="15" xfId="0" applyNumberFormat="1" applyFont="1" applyFill="1" applyBorder="1" applyAlignment="1" applyProtection="1">
      <alignment horizontal="right" vertical="center"/>
      <protection/>
    </xf>
    <xf numFmtId="4" fontId="10" fillId="34" borderId="15" xfId="0" applyNumberFormat="1" applyFont="1" applyFill="1" applyBorder="1" applyAlignment="1" applyProtection="1">
      <alignment horizontal="right" vertical="center" wrapText="1"/>
      <protection/>
    </xf>
    <xf numFmtId="4" fontId="10" fillId="34" borderId="15" xfId="0" applyNumberFormat="1" applyFont="1" applyFill="1" applyBorder="1" applyAlignment="1" applyProtection="1">
      <alignment horizontal="righ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/>
      <protection/>
    </xf>
    <xf numFmtId="4" fontId="10" fillId="34" borderId="10" xfId="0" applyNumberFormat="1" applyFont="1" applyFill="1" applyBorder="1" applyAlignment="1" applyProtection="1">
      <alignment horizontal="right" vertical="center"/>
      <protection/>
    </xf>
    <xf numFmtId="4" fontId="10" fillId="34" borderId="17" xfId="0" applyNumberFormat="1" applyFont="1" applyFill="1" applyBorder="1" applyAlignment="1" applyProtection="1">
      <alignment horizontal="right" vertical="center"/>
      <protection/>
    </xf>
    <xf numFmtId="196" fontId="4" fillId="33" borderId="0" xfId="0" applyNumberFormat="1" applyFont="1" applyFill="1" applyBorder="1" applyAlignment="1">
      <alignment horizontal="center" vertical="center" shrinkToFit="1"/>
    </xf>
    <xf numFmtId="196" fontId="10" fillId="33" borderId="15" xfId="0" applyNumberFormat="1" applyFont="1" applyFill="1" applyBorder="1" applyAlignment="1">
      <alignment horizontal="center" vertical="center" shrinkToFit="1"/>
    </xf>
    <xf numFmtId="196" fontId="4" fillId="33" borderId="0" xfId="0" applyNumberFormat="1" applyFont="1" applyFill="1" applyBorder="1" applyAlignment="1">
      <alignment horizontal="center" vertical="center" shrinkToFit="1"/>
    </xf>
    <xf numFmtId="196" fontId="4" fillId="33" borderId="0" xfId="0" applyNumberFormat="1" applyFont="1" applyFill="1" applyBorder="1" applyAlignment="1">
      <alignment horizontal="center" vertical="center" shrinkToFit="1"/>
    </xf>
    <xf numFmtId="196" fontId="10" fillId="33" borderId="22" xfId="0" applyNumberFormat="1" applyFont="1" applyFill="1" applyBorder="1" applyAlignment="1">
      <alignment horizontal="center" vertical="center" wrapText="1" shrinkToFit="1"/>
    </xf>
    <xf numFmtId="196" fontId="10" fillId="33" borderId="24" xfId="0" applyNumberFormat="1" applyFont="1" applyFill="1" applyBorder="1" applyAlignment="1">
      <alignment horizontal="center" vertical="center" wrapText="1" shrinkToFit="1"/>
    </xf>
    <xf numFmtId="196" fontId="10" fillId="33" borderId="13" xfId="0" applyNumberFormat="1" applyFont="1" applyFill="1" applyBorder="1" applyAlignment="1">
      <alignment horizontal="center" vertical="center" wrapText="1" shrinkToFit="1"/>
    </xf>
    <xf numFmtId="196" fontId="10" fillId="33" borderId="14" xfId="0" applyNumberFormat="1" applyFont="1" applyFill="1" applyBorder="1" applyAlignment="1">
      <alignment horizontal="center" vertical="center" shrinkToFit="1"/>
    </xf>
    <xf numFmtId="196" fontId="10" fillId="33" borderId="25" xfId="0" applyNumberFormat="1" applyFont="1" applyFill="1" applyBorder="1" applyAlignment="1">
      <alignment horizontal="center" vertical="center" shrinkToFit="1"/>
    </xf>
    <xf numFmtId="196" fontId="10" fillId="33" borderId="22" xfId="0" applyNumberFormat="1" applyFont="1" applyFill="1" applyBorder="1" applyAlignment="1">
      <alignment horizontal="center" vertical="center" shrinkToFit="1"/>
    </xf>
    <xf numFmtId="196" fontId="10" fillId="33" borderId="26" xfId="0" applyNumberFormat="1" applyFont="1" applyFill="1" applyBorder="1" applyAlignment="1">
      <alignment horizontal="center" vertical="center" shrinkToFit="1"/>
    </xf>
    <xf numFmtId="196" fontId="10" fillId="33" borderId="10" xfId="0" applyNumberFormat="1" applyFont="1" applyFill="1" applyBorder="1" applyAlignment="1">
      <alignment horizontal="center" vertical="center" wrapText="1" shrinkToFit="1"/>
    </xf>
    <xf numFmtId="196" fontId="10" fillId="33" borderId="10" xfId="0" applyNumberFormat="1" applyFont="1" applyFill="1" applyBorder="1" applyAlignment="1">
      <alignment horizontal="center" vertical="center" shrinkToFit="1"/>
    </xf>
    <xf numFmtId="196" fontId="10" fillId="33" borderId="21" xfId="0" applyNumberFormat="1" applyFont="1" applyFill="1" applyBorder="1" applyAlignment="1">
      <alignment horizontal="center" vertical="center" wrapText="1" shrinkToFit="1"/>
    </xf>
    <xf numFmtId="196" fontId="10" fillId="33" borderId="11" xfId="0" applyNumberFormat="1" applyFont="1" applyFill="1" applyBorder="1" applyAlignment="1">
      <alignment horizontal="center" vertical="center" wrapText="1" shrinkToFit="1"/>
    </xf>
    <xf numFmtId="196" fontId="8" fillId="33" borderId="12" xfId="0" applyNumberFormat="1" applyFont="1" applyFill="1" applyBorder="1" applyAlignment="1">
      <alignment horizontal="center" vertical="center" wrapText="1"/>
    </xf>
    <xf numFmtId="196" fontId="8" fillId="33" borderId="21" xfId="0" applyNumberFormat="1" applyFont="1" applyFill="1" applyBorder="1" applyAlignment="1">
      <alignment horizontal="center" vertical="center" wrapText="1"/>
    </xf>
    <xf numFmtId="196" fontId="8" fillId="33" borderId="11" xfId="0" applyNumberFormat="1" applyFont="1" applyFill="1" applyBorder="1" applyAlignment="1">
      <alignment horizontal="center" vertical="center" wrapText="1"/>
    </xf>
    <xf numFmtId="196" fontId="6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27" xfId="40" applyNumberFormat="1" applyFont="1" applyFill="1" applyBorder="1" applyAlignment="1">
      <alignment horizontal="center" vertical="center" wrapText="1"/>
      <protection/>
    </xf>
    <xf numFmtId="0" fontId="12" fillId="33" borderId="28" xfId="40" applyNumberFormat="1" applyFont="1" applyFill="1" applyBorder="1" applyAlignment="1">
      <alignment horizontal="center" vertical="center" wrapText="1"/>
      <protection/>
    </xf>
    <xf numFmtId="194" fontId="13" fillId="33" borderId="10" xfId="40" applyNumberFormat="1" applyFont="1" applyFill="1" applyBorder="1" applyAlignment="1">
      <alignment horizontal="center" vertical="center" wrapText="1" shrinkToFit="1"/>
      <protection/>
    </xf>
    <xf numFmtId="194" fontId="9" fillId="33" borderId="0" xfId="40" applyNumberFormat="1" applyFont="1" applyFill="1" applyAlignment="1">
      <alignment horizontal="center" vertical="center" wrapText="1"/>
      <protection/>
    </xf>
    <xf numFmtId="194" fontId="9" fillId="33" borderId="0" xfId="40" applyNumberFormat="1" applyFont="1" applyFill="1" applyAlignment="1">
      <alignment horizontal="center" vertical="center" wrapText="1"/>
      <protection/>
    </xf>
    <xf numFmtId="194" fontId="8" fillId="33" borderId="29" xfId="40" applyNumberFormat="1" applyFont="1" applyFill="1" applyBorder="1" applyAlignment="1">
      <alignment horizontal="center" vertical="center" wrapText="1"/>
      <protection/>
    </xf>
    <xf numFmtId="194" fontId="8" fillId="33" borderId="20" xfId="40" applyNumberFormat="1" applyFont="1" applyFill="1" applyBorder="1" applyAlignment="1">
      <alignment horizontal="center" vertical="center" wrapText="1"/>
      <protection/>
    </xf>
    <xf numFmtId="194" fontId="8" fillId="33" borderId="10" xfId="40" applyNumberFormat="1" applyFont="1" applyFill="1" applyBorder="1" applyAlignment="1">
      <alignment horizontal="center" vertical="center" wrapText="1"/>
      <protection/>
    </xf>
    <xf numFmtId="194" fontId="12" fillId="33" borderId="10" xfId="40" applyNumberFormat="1" applyFont="1" applyFill="1" applyBorder="1" applyAlignment="1">
      <alignment horizontal="center" vertical="center" wrapText="1"/>
      <protection/>
    </xf>
    <xf numFmtId="194" fontId="12" fillId="33" borderId="27" xfId="40" applyNumberFormat="1" applyFont="1" applyFill="1" applyBorder="1" applyAlignment="1">
      <alignment horizontal="center" vertical="center" wrapText="1"/>
      <protection/>
    </xf>
    <xf numFmtId="194" fontId="12" fillId="33" borderId="28" xfId="40" applyNumberFormat="1" applyFont="1" applyFill="1" applyBorder="1" applyAlignment="1">
      <alignment horizontal="center" vertical="center" wrapTex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194" fontId="4" fillId="33" borderId="0" xfId="0" applyNumberFormat="1" applyFont="1" applyFill="1" applyBorder="1" applyAlignment="1" applyProtection="1">
      <alignment horizontal="center" vertical="center"/>
      <protection/>
    </xf>
    <xf numFmtId="194" fontId="4" fillId="33" borderId="0" xfId="0" applyNumberFormat="1" applyFont="1" applyFill="1" applyBorder="1" applyAlignment="1" applyProtection="1">
      <alignment horizontal="center" vertical="center"/>
      <protection/>
    </xf>
    <xf numFmtId="195" fontId="10" fillId="33" borderId="10" xfId="0" applyNumberFormat="1" applyFont="1" applyFill="1" applyBorder="1" applyAlignment="1" applyProtection="1">
      <alignment horizontal="center" vertical="center" wrapText="1"/>
      <protection/>
    </xf>
    <xf numFmtId="195" fontId="10" fillId="33" borderId="29" xfId="0" applyNumberFormat="1" applyFont="1" applyFill="1" applyBorder="1" applyAlignment="1" applyProtection="1">
      <alignment horizontal="center" vertical="center" wrapText="1"/>
      <protection/>
    </xf>
    <xf numFmtId="195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  <xf numFmtId="196" fontId="10" fillId="33" borderId="15" xfId="0" applyNumberFormat="1" applyFont="1" applyFill="1" applyBorder="1" applyAlignment="1">
      <alignment horizontal="right" vertical="center" shrinkToFit="1"/>
    </xf>
    <xf numFmtId="196" fontId="13" fillId="33" borderId="15" xfId="0" applyNumberFormat="1" applyFont="1" applyFill="1" applyBorder="1" applyAlignment="1">
      <alignment horizontal="right" vertical="center" shrinkToFit="1"/>
    </xf>
    <xf numFmtId="196" fontId="8" fillId="33" borderId="10" xfId="0" applyNumberFormat="1" applyFont="1" applyFill="1" applyBorder="1" applyAlignment="1">
      <alignment vertical="center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 quotePrefix="1">
      <alignment horizontal="center"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51" fillId="34" borderId="15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28.5" customHeight="1"/>
  <cols>
    <col min="1" max="4" width="28.625" style="53" customWidth="1"/>
    <col min="5" max="16384" width="9.00390625" style="53" customWidth="1"/>
  </cols>
  <sheetData>
    <row r="1" spans="1:5" ht="28.5" customHeight="1">
      <c r="A1" s="82" t="s">
        <v>175</v>
      </c>
      <c r="B1" s="51"/>
      <c r="C1" s="50"/>
      <c r="D1" s="52"/>
      <c r="E1" s="53" t="s">
        <v>0</v>
      </c>
    </row>
    <row r="2" spans="1:4" ht="28.5" customHeight="1">
      <c r="A2" s="101" t="s">
        <v>184</v>
      </c>
      <c r="B2" s="101"/>
      <c r="C2" s="101"/>
      <c r="D2" s="101"/>
    </row>
    <row r="3" spans="1:4" ht="28.5" customHeight="1">
      <c r="A3" s="54"/>
      <c r="B3" s="54"/>
      <c r="C3" s="54"/>
      <c r="D3" s="55" t="s">
        <v>1</v>
      </c>
    </row>
    <row r="4" spans="1:4" ht="28.5" customHeight="1">
      <c r="A4" s="102" t="s">
        <v>2</v>
      </c>
      <c r="B4" s="102"/>
      <c r="C4" s="102" t="s">
        <v>3</v>
      </c>
      <c r="D4" s="102"/>
    </row>
    <row r="5" spans="1:4" ht="28.5" customHeight="1">
      <c r="A5" s="56" t="s">
        <v>170</v>
      </c>
      <c r="B5" s="57" t="s">
        <v>5</v>
      </c>
      <c r="C5" s="57" t="s">
        <v>6</v>
      </c>
      <c r="D5" s="57" t="s">
        <v>7</v>
      </c>
    </row>
    <row r="6" spans="1:4" ht="28.5" customHeight="1">
      <c r="A6" s="49" t="s">
        <v>17</v>
      </c>
      <c r="B6" s="142">
        <v>104905915.34</v>
      </c>
      <c r="C6" s="94" t="s">
        <v>18</v>
      </c>
      <c r="D6" s="142">
        <v>104905915.34</v>
      </c>
    </row>
    <row r="7" spans="1:4" ht="28.5" customHeight="1">
      <c r="A7" s="58" t="s">
        <v>127</v>
      </c>
      <c r="B7" s="48"/>
      <c r="C7" s="49"/>
      <c r="D7" s="48"/>
    </row>
    <row r="8" spans="1:4" ht="28.5" customHeight="1">
      <c r="A8" s="58" t="s">
        <v>128</v>
      </c>
      <c r="B8" s="48"/>
      <c r="C8" s="58" t="s">
        <v>139</v>
      </c>
      <c r="D8" s="48"/>
    </row>
    <row r="9" spans="1:4" ht="28.5" customHeight="1">
      <c r="A9" s="59" t="s">
        <v>19</v>
      </c>
      <c r="B9" s="45">
        <f>SUM(B6:B8)</f>
        <v>104905915.34</v>
      </c>
      <c r="C9" s="59" t="s">
        <v>20</v>
      </c>
      <c r="D9" s="45">
        <f>SUM(D6:D8)</f>
        <v>104905915.34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A2" sqref="A2:E2"/>
    </sheetView>
  </sheetViews>
  <sheetFormatPr defaultColWidth="9.00390625" defaultRowHeight="28.5" customHeight="1"/>
  <cols>
    <col min="1" max="3" width="5.625" style="4" customWidth="1"/>
    <col min="4" max="5" width="28.75390625" style="4" customWidth="1"/>
    <col min="6" max="7" width="14.50390625" style="4" customWidth="1"/>
    <col min="8" max="16384" width="9.00390625" style="4" customWidth="1"/>
  </cols>
  <sheetData>
    <row r="1" spans="1:3" ht="28.5" customHeight="1">
      <c r="A1" s="141" t="s">
        <v>183</v>
      </c>
      <c r="B1" s="141"/>
      <c r="C1" s="141"/>
    </row>
    <row r="2" spans="1:7" ht="28.5" customHeight="1">
      <c r="A2" s="136" t="s">
        <v>254</v>
      </c>
      <c r="B2" s="136"/>
      <c r="C2" s="136"/>
      <c r="D2" s="136"/>
      <c r="E2" s="136"/>
      <c r="F2" s="77"/>
      <c r="G2" s="77"/>
    </row>
    <row r="3" ht="28.5" customHeight="1">
      <c r="E3" s="76" t="s">
        <v>171</v>
      </c>
    </row>
    <row r="4" spans="1:5" s="30" customFormat="1" ht="28.5" customHeight="1">
      <c r="A4" s="138" t="s">
        <v>140</v>
      </c>
      <c r="B4" s="138"/>
      <c r="C4" s="138"/>
      <c r="D4" s="138" t="s">
        <v>146</v>
      </c>
      <c r="E4" s="139" t="s">
        <v>141</v>
      </c>
    </row>
    <row r="5" spans="1:5" s="30" customFormat="1" ht="28.5" customHeight="1">
      <c r="A5" s="31" t="s">
        <v>142</v>
      </c>
      <c r="B5" s="31" t="s">
        <v>143</v>
      </c>
      <c r="C5" s="31" t="s">
        <v>144</v>
      </c>
      <c r="D5" s="138"/>
      <c r="E5" s="140"/>
    </row>
    <row r="6" spans="1:5" s="30" customFormat="1" ht="28.5" customHeight="1">
      <c r="A6" s="32"/>
      <c r="B6" s="32"/>
      <c r="C6" s="32"/>
      <c r="D6" s="33" t="s">
        <v>117</v>
      </c>
      <c r="E6" s="81">
        <f>SUM(E7:E15)</f>
        <v>0</v>
      </c>
    </row>
    <row r="7" spans="1:5" s="30" customFormat="1" ht="28.5" customHeight="1">
      <c r="A7" s="34"/>
      <c r="B7" s="34"/>
      <c r="C7" s="34"/>
      <c r="D7" s="34"/>
      <c r="E7" s="34"/>
    </row>
    <row r="8" spans="1:5" s="30" customFormat="1" ht="28.5" customHeight="1">
      <c r="A8" s="34"/>
      <c r="B8" s="34"/>
      <c r="C8" s="34"/>
      <c r="D8" s="34"/>
      <c r="E8" s="34"/>
    </row>
    <row r="9" spans="1:5" s="30" customFormat="1" ht="28.5" customHeight="1">
      <c r="A9" s="34"/>
      <c r="B9" s="34"/>
      <c r="C9" s="34"/>
      <c r="D9" s="34"/>
      <c r="E9" s="34"/>
    </row>
    <row r="10" spans="1:5" s="30" customFormat="1" ht="28.5" customHeight="1">
      <c r="A10" s="34"/>
      <c r="B10" s="34"/>
      <c r="C10" s="34"/>
      <c r="D10" s="34"/>
      <c r="E10" s="34"/>
    </row>
    <row r="11" spans="1:5" s="30" customFormat="1" ht="28.5" customHeight="1">
      <c r="A11" s="34"/>
      <c r="B11" s="34"/>
      <c r="C11" s="34"/>
      <c r="D11" s="34"/>
      <c r="E11" s="34"/>
    </row>
    <row r="12" spans="1:5" s="30" customFormat="1" ht="28.5" customHeight="1">
      <c r="A12" s="34"/>
      <c r="B12" s="34"/>
      <c r="C12" s="34"/>
      <c r="D12" s="34"/>
      <c r="E12" s="34"/>
    </row>
    <row r="13" spans="1:5" s="30" customFormat="1" ht="28.5" customHeight="1">
      <c r="A13" s="34"/>
      <c r="B13" s="34"/>
      <c r="C13" s="34"/>
      <c r="D13" s="34"/>
      <c r="E13" s="34"/>
    </row>
    <row r="14" spans="1:5" s="30" customFormat="1" ht="28.5" customHeight="1">
      <c r="A14" s="34"/>
      <c r="B14" s="34"/>
      <c r="C14" s="34"/>
      <c r="D14" s="34"/>
      <c r="E14" s="34"/>
    </row>
    <row r="15" spans="1:5" s="30" customFormat="1" ht="28.5" customHeight="1">
      <c r="A15" s="34"/>
      <c r="B15" s="34"/>
      <c r="C15" s="34"/>
      <c r="D15" s="34"/>
      <c r="E15" s="34"/>
    </row>
  </sheetData>
  <sheetProtection/>
  <mergeCells count="5">
    <mergeCell ref="A1:C1"/>
    <mergeCell ref="A4:C4"/>
    <mergeCell ref="D4:D5"/>
    <mergeCell ref="E4:E5"/>
    <mergeCell ref="A2:E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SheetLayoutView="100" zoomScalePageLayoutView="0" workbookViewId="0" topLeftCell="A4">
      <selection activeCell="C17" sqref="C17"/>
    </sheetView>
  </sheetViews>
  <sheetFormatPr defaultColWidth="9.00390625" defaultRowHeight="28.5" customHeight="1"/>
  <cols>
    <col min="1" max="1" width="44.125" style="53" customWidth="1"/>
    <col min="2" max="2" width="39.125" style="53" customWidth="1"/>
    <col min="3" max="3" width="28.875" style="53" customWidth="1"/>
    <col min="4" max="4" width="18.25390625" style="53" customWidth="1"/>
    <col min="5" max="16384" width="9.00390625" style="53" customWidth="1"/>
  </cols>
  <sheetData>
    <row r="1" spans="1:5" ht="28.5" customHeight="1">
      <c r="A1" s="82" t="s">
        <v>176</v>
      </c>
      <c r="B1" s="51"/>
      <c r="C1" s="50"/>
      <c r="D1" s="52"/>
      <c r="E1" s="53" t="s">
        <v>0</v>
      </c>
    </row>
    <row r="2" spans="1:4" ht="28.5" customHeight="1">
      <c r="A2" s="103" t="s">
        <v>262</v>
      </c>
      <c r="B2" s="104"/>
      <c r="C2" s="60"/>
      <c r="D2" s="60"/>
    </row>
    <row r="3" spans="1:3" ht="28.5" customHeight="1">
      <c r="A3" s="54"/>
      <c r="B3" s="55" t="s">
        <v>1</v>
      </c>
      <c r="C3" s="50"/>
    </row>
    <row r="4" spans="1:2" ht="28.5" customHeight="1">
      <c r="A4" s="57" t="s">
        <v>4</v>
      </c>
      <c r="B4" s="57" t="s">
        <v>5</v>
      </c>
    </row>
    <row r="5" spans="1:2" s="62" customFormat="1" ht="28.5" customHeight="1">
      <c r="A5" s="61" t="s">
        <v>17</v>
      </c>
      <c r="B5" s="48">
        <v>104905915.34</v>
      </c>
    </row>
    <row r="6" spans="1:2" ht="28.5" customHeight="1">
      <c r="A6" s="58" t="s">
        <v>129</v>
      </c>
      <c r="B6" s="48">
        <v>104905915.34</v>
      </c>
    </row>
    <row r="7" spans="1:2" ht="28.5" customHeight="1">
      <c r="A7" s="58" t="s">
        <v>136</v>
      </c>
      <c r="B7" s="48">
        <v>104905915.34</v>
      </c>
    </row>
    <row r="8" spans="1:2" ht="28.5" customHeight="1">
      <c r="A8" s="58" t="s">
        <v>137</v>
      </c>
      <c r="B8" s="48"/>
    </row>
    <row r="9" spans="1:2" ht="28.5" customHeight="1">
      <c r="A9" s="58" t="s">
        <v>138</v>
      </c>
      <c r="B9" s="48"/>
    </row>
    <row r="10" spans="1:2" ht="28.5" customHeight="1">
      <c r="A10" s="58" t="s">
        <v>130</v>
      </c>
      <c r="B10" s="48"/>
    </row>
    <row r="11" spans="1:2" ht="28.5" customHeight="1">
      <c r="A11" s="58" t="s">
        <v>131</v>
      </c>
      <c r="B11" s="48"/>
    </row>
    <row r="12" spans="1:2" ht="28.5" customHeight="1">
      <c r="A12" s="58" t="s">
        <v>132</v>
      </c>
      <c r="B12" s="48"/>
    </row>
    <row r="13" spans="1:2" ht="28.5" customHeight="1">
      <c r="A13" s="58" t="s">
        <v>133</v>
      </c>
      <c r="B13" s="48"/>
    </row>
    <row r="14" spans="1:2" ht="28.5" customHeight="1">
      <c r="A14" s="58" t="s">
        <v>134</v>
      </c>
      <c r="B14" s="48"/>
    </row>
    <row r="15" spans="1:2" ht="28.5" customHeight="1">
      <c r="A15" s="58" t="s">
        <v>135</v>
      </c>
      <c r="B15" s="48"/>
    </row>
    <row r="16" spans="1:2" ht="28.5" customHeight="1">
      <c r="A16" s="58" t="s">
        <v>127</v>
      </c>
      <c r="B16" s="48"/>
    </row>
    <row r="17" spans="1:2" ht="28.5" customHeight="1">
      <c r="A17" s="58" t="s">
        <v>128</v>
      </c>
      <c r="B17" s="48"/>
    </row>
    <row r="18" spans="1:2" ht="28.5" customHeight="1">
      <c r="A18" s="59" t="s">
        <v>19</v>
      </c>
      <c r="B18" s="143">
        <v>104905915.34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E14" sqref="E14"/>
    </sheetView>
  </sheetViews>
  <sheetFormatPr defaultColWidth="9.00390625" defaultRowHeight="28.5" customHeight="1"/>
  <cols>
    <col min="1" max="1" width="48.25390625" style="53" customWidth="1"/>
    <col min="2" max="2" width="39.625" style="53" customWidth="1"/>
    <col min="3" max="16384" width="9.00390625" style="53" customWidth="1"/>
  </cols>
  <sheetData>
    <row r="1" spans="1:3" ht="28.5" customHeight="1">
      <c r="A1" s="82" t="s">
        <v>177</v>
      </c>
      <c r="B1" s="51"/>
      <c r="C1" s="53" t="s">
        <v>0</v>
      </c>
    </row>
    <row r="2" spans="1:2" ht="28.5" customHeight="1">
      <c r="A2" s="103" t="s">
        <v>261</v>
      </c>
      <c r="B2" s="104"/>
    </row>
    <row r="3" spans="1:2" ht="28.5" customHeight="1">
      <c r="A3" s="50"/>
      <c r="B3" s="75" t="s">
        <v>115</v>
      </c>
    </row>
    <row r="4" spans="1:2" ht="28.5" customHeight="1">
      <c r="A4" s="63" t="s">
        <v>6</v>
      </c>
      <c r="B4" s="63" t="s">
        <v>7</v>
      </c>
    </row>
    <row r="5" spans="1:2" ht="28.5" customHeight="1">
      <c r="A5" s="58" t="s">
        <v>8</v>
      </c>
      <c r="B5" s="64"/>
    </row>
    <row r="6" spans="1:2" ht="28.5" customHeight="1">
      <c r="A6" s="58" t="s">
        <v>9</v>
      </c>
      <c r="B6" s="64"/>
    </row>
    <row r="7" spans="1:2" ht="28.5" customHeight="1">
      <c r="A7" s="58" t="s">
        <v>10</v>
      </c>
      <c r="B7" s="64"/>
    </row>
    <row r="8" spans="1:2" ht="28.5" customHeight="1">
      <c r="A8" s="58" t="s">
        <v>11</v>
      </c>
      <c r="B8" s="64"/>
    </row>
    <row r="9" spans="1:2" ht="28.5" customHeight="1">
      <c r="A9" s="58" t="s">
        <v>12</v>
      </c>
      <c r="B9" s="144">
        <v>183080</v>
      </c>
    </row>
    <row r="10" spans="1:2" ht="28.5" customHeight="1">
      <c r="A10" s="58" t="s">
        <v>13</v>
      </c>
      <c r="B10" s="144"/>
    </row>
    <row r="11" spans="1:2" ht="28.5" customHeight="1">
      <c r="A11" s="58" t="s">
        <v>149</v>
      </c>
      <c r="B11" s="144">
        <v>103881679.34</v>
      </c>
    </row>
    <row r="12" spans="1:2" ht="28.5" customHeight="1">
      <c r="A12" s="58" t="s">
        <v>14</v>
      </c>
      <c r="B12" s="144">
        <v>841156</v>
      </c>
    </row>
    <row r="13" spans="1:2" ht="28.5" customHeight="1">
      <c r="A13" s="58" t="s">
        <v>147</v>
      </c>
      <c r="B13" s="64"/>
    </row>
    <row r="14" spans="1:2" ht="28.5" customHeight="1">
      <c r="A14" s="58" t="s">
        <v>150</v>
      </c>
      <c r="B14" s="64"/>
    </row>
    <row r="15" spans="1:2" ht="28.5" customHeight="1">
      <c r="A15" s="58" t="s">
        <v>15</v>
      </c>
      <c r="B15" s="64"/>
    </row>
    <row r="16" spans="1:2" ht="28.5" customHeight="1">
      <c r="A16" s="58" t="s">
        <v>151</v>
      </c>
      <c r="B16" s="64"/>
    </row>
    <row r="17" spans="1:2" ht="28.5" customHeight="1">
      <c r="A17" s="58" t="s">
        <v>152</v>
      </c>
      <c r="B17" s="64"/>
    </row>
    <row r="18" spans="1:2" ht="28.5" customHeight="1">
      <c r="A18" s="58" t="s">
        <v>16</v>
      </c>
      <c r="B18" s="64"/>
    </row>
    <row r="19" spans="1:2" ht="28.5" customHeight="1">
      <c r="A19" s="58" t="s">
        <v>153</v>
      </c>
      <c r="B19" s="64"/>
    </row>
    <row r="20" spans="1:2" ht="28.5" customHeight="1">
      <c r="A20" s="58" t="s">
        <v>154</v>
      </c>
      <c r="B20" s="64"/>
    </row>
    <row r="21" spans="1:2" ht="28.5" customHeight="1">
      <c r="A21" s="58" t="s">
        <v>155</v>
      </c>
      <c r="B21" s="64"/>
    </row>
    <row r="22" spans="1:2" ht="28.5" customHeight="1">
      <c r="A22" s="58" t="s">
        <v>156</v>
      </c>
      <c r="B22" s="64"/>
    </row>
    <row r="23" spans="1:2" ht="28.5" customHeight="1">
      <c r="A23" s="58" t="s">
        <v>157</v>
      </c>
      <c r="B23" s="64"/>
    </row>
    <row r="24" spans="1:2" ht="28.5" customHeight="1">
      <c r="A24" s="58" t="s">
        <v>158</v>
      </c>
      <c r="B24" s="64"/>
    </row>
    <row r="25" spans="1:2" ht="28.5" customHeight="1">
      <c r="A25" s="58" t="s">
        <v>159</v>
      </c>
      <c r="B25" s="64"/>
    </row>
    <row r="26" spans="1:2" ht="28.5" customHeight="1">
      <c r="A26" s="58" t="s">
        <v>160</v>
      </c>
      <c r="B26" s="64"/>
    </row>
    <row r="27" spans="1:2" ht="28.5" customHeight="1">
      <c r="A27" s="65" t="s">
        <v>148</v>
      </c>
      <c r="B27" s="64"/>
    </row>
    <row r="28" spans="1:2" ht="28.5" customHeight="1">
      <c r="A28" s="93" t="s">
        <v>161</v>
      </c>
      <c r="B28" s="64"/>
    </row>
    <row r="29" spans="1:2" ht="28.5" customHeight="1">
      <c r="A29" s="92" t="s">
        <v>162</v>
      </c>
      <c r="B29" s="64"/>
    </row>
    <row r="30" spans="1:2" ht="28.5" customHeight="1">
      <c r="A30" s="58" t="s">
        <v>163</v>
      </c>
      <c r="B30" s="64"/>
    </row>
    <row r="31" spans="1:2" ht="28.5" customHeight="1">
      <c r="A31" s="58" t="s">
        <v>164</v>
      </c>
      <c r="B31" s="40"/>
    </row>
    <row r="32" spans="1:2" ht="28.5" customHeight="1">
      <c r="A32" s="66" t="s">
        <v>165</v>
      </c>
      <c r="B32" s="67"/>
    </row>
    <row r="33" spans="1:2" ht="28.5" customHeight="1">
      <c r="A33" s="66" t="s">
        <v>166</v>
      </c>
      <c r="B33" s="67"/>
    </row>
    <row r="34" spans="1:2" ht="28.5" customHeight="1">
      <c r="A34" s="66"/>
      <c r="B34" s="67"/>
    </row>
    <row r="35" spans="1:2" ht="28.5" customHeight="1">
      <c r="A35" s="66" t="s">
        <v>18</v>
      </c>
      <c r="B35" s="144">
        <v>104905915.34</v>
      </c>
    </row>
    <row r="36" spans="1:2" ht="28.5" customHeight="1">
      <c r="A36" s="66"/>
      <c r="B36" s="67"/>
    </row>
    <row r="37" spans="1:2" ht="28.5" customHeight="1">
      <c r="A37" s="66" t="s">
        <v>167</v>
      </c>
      <c r="B37" s="67"/>
    </row>
    <row r="38" spans="1:2" ht="28.5" customHeight="1">
      <c r="A38" s="68" t="s">
        <v>20</v>
      </c>
      <c r="B38" s="45">
        <v>104905915.34</v>
      </c>
    </row>
  </sheetData>
  <sheetProtection/>
  <mergeCells count="1"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7"/>
  <sheetViews>
    <sheetView tabSelected="1" zoomScalePageLayoutView="0" workbookViewId="0" topLeftCell="A1">
      <selection activeCell="H12" sqref="H12"/>
    </sheetView>
  </sheetViews>
  <sheetFormatPr defaultColWidth="9.00390625" defaultRowHeight="28.5" customHeight="1"/>
  <cols>
    <col min="1" max="1" width="26.375" style="53" customWidth="1"/>
    <col min="2" max="2" width="15.50390625" style="53" customWidth="1"/>
    <col min="3" max="3" width="7.75390625" style="53" customWidth="1"/>
    <col min="4" max="4" width="6.375" style="53" customWidth="1"/>
    <col min="5" max="5" width="4.375" style="53" customWidth="1"/>
    <col min="6" max="6" width="33.25390625" style="53" customWidth="1"/>
    <col min="7" max="7" width="19.875" style="53" customWidth="1"/>
    <col min="8" max="8" width="21.25390625" style="53" customWidth="1"/>
    <col min="9" max="9" width="20.125" style="53" customWidth="1"/>
    <col min="10" max="10" width="23.00390625" style="70" customWidth="1"/>
    <col min="11" max="11" width="18.125" style="70" customWidth="1"/>
    <col min="12" max="12" width="17.50390625" style="53" customWidth="1"/>
    <col min="13" max="16384" width="9.00390625" style="53" customWidth="1"/>
  </cols>
  <sheetData>
    <row r="1" spans="1:10" ht="28.5" customHeight="1">
      <c r="A1" s="83" t="s">
        <v>178</v>
      </c>
      <c r="C1" s="69"/>
      <c r="D1" s="50"/>
      <c r="E1" s="50"/>
      <c r="F1" s="50"/>
      <c r="G1" s="50"/>
      <c r="H1" s="50"/>
      <c r="I1" s="52"/>
      <c r="J1" s="70" t="s">
        <v>0</v>
      </c>
    </row>
    <row r="2" spans="1:12" ht="28.5" customHeight="1">
      <c r="A2" s="103" t="s">
        <v>260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3:12" ht="28.5" customHeight="1">
      <c r="C3" s="54"/>
      <c r="D3" s="71"/>
      <c r="E3" s="71"/>
      <c r="F3" s="71"/>
      <c r="G3" s="71"/>
      <c r="H3" s="72"/>
      <c r="K3" s="73"/>
      <c r="L3" s="76" t="s">
        <v>115</v>
      </c>
    </row>
    <row r="4" spans="1:12" ht="28.5" customHeight="1">
      <c r="A4" s="102" t="s">
        <v>2</v>
      </c>
      <c r="B4" s="102"/>
      <c r="C4" s="105" t="s">
        <v>125</v>
      </c>
      <c r="D4" s="106"/>
      <c r="E4" s="106"/>
      <c r="F4" s="106"/>
      <c r="G4" s="106"/>
      <c r="H4" s="106"/>
      <c r="I4" s="106"/>
      <c r="J4" s="106"/>
      <c r="K4" s="106"/>
      <c r="L4" s="107"/>
    </row>
    <row r="5" spans="1:12" ht="28.5" customHeight="1">
      <c r="A5" s="108" t="s">
        <v>40</v>
      </c>
      <c r="B5" s="110" t="s">
        <v>45</v>
      </c>
      <c r="C5" s="108" t="s">
        <v>21</v>
      </c>
      <c r="D5" s="108"/>
      <c r="E5" s="110"/>
      <c r="F5" s="112" t="s">
        <v>22</v>
      </c>
      <c r="G5" s="113" t="s">
        <v>39</v>
      </c>
      <c r="H5" s="114" t="s">
        <v>126</v>
      </c>
      <c r="I5" s="115"/>
      <c r="J5" s="116" t="s">
        <v>29</v>
      </c>
      <c r="K5" s="117"/>
      <c r="L5" s="118"/>
    </row>
    <row r="6" spans="1:12" ht="28.5" customHeight="1">
      <c r="A6" s="109"/>
      <c r="B6" s="111"/>
      <c r="C6" s="35" t="s">
        <v>25</v>
      </c>
      <c r="D6" s="35" t="s">
        <v>26</v>
      </c>
      <c r="E6" s="35" t="s">
        <v>27</v>
      </c>
      <c r="F6" s="112"/>
      <c r="G6" s="113"/>
      <c r="H6" s="36" t="s">
        <v>23</v>
      </c>
      <c r="I6" s="37" t="s">
        <v>24</v>
      </c>
      <c r="J6" s="38" t="s">
        <v>30</v>
      </c>
      <c r="K6" s="38" t="s">
        <v>32</v>
      </c>
      <c r="L6" s="38" t="s">
        <v>34</v>
      </c>
    </row>
    <row r="7" spans="1:12" s="74" customFormat="1" ht="28.5" customHeight="1">
      <c r="A7" s="39" t="s">
        <v>41</v>
      </c>
      <c r="B7" s="40">
        <f>SUM(B8:B10)</f>
        <v>104905915.34</v>
      </c>
      <c r="C7" s="41"/>
      <c r="D7" s="42"/>
      <c r="E7" s="43"/>
      <c r="F7" s="44" t="s">
        <v>116</v>
      </c>
      <c r="G7" s="40">
        <v>104905915.34</v>
      </c>
      <c r="H7" s="40">
        <v>34869595.66</v>
      </c>
      <c r="I7" s="40">
        <v>70036319.68</v>
      </c>
      <c r="J7" s="40">
        <v>104905915.34</v>
      </c>
      <c r="K7" s="40">
        <f>SUM(K8:K10)</f>
        <v>0</v>
      </c>
      <c r="L7" s="40">
        <f>SUM(L8:L10)</f>
        <v>0</v>
      </c>
    </row>
    <row r="8" spans="1:12" ht="28.5" customHeight="1">
      <c r="A8" s="46" t="s">
        <v>28</v>
      </c>
      <c r="B8" s="48">
        <v>104905915.34</v>
      </c>
      <c r="C8" s="145" t="s">
        <v>185</v>
      </c>
      <c r="D8" s="85"/>
      <c r="E8" s="145"/>
      <c r="F8" s="85" t="s">
        <v>186</v>
      </c>
      <c r="G8" s="95">
        <v>183080</v>
      </c>
      <c r="H8" s="96"/>
      <c r="I8" s="96">
        <v>183080</v>
      </c>
      <c r="J8" s="95">
        <v>183080</v>
      </c>
      <c r="K8" s="86"/>
      <c r="L8" s="86"/>
    </row>
    <row r="9" spans="1:12" ht="28.5" customHeight="1">
      <c r="A9" s="46" t="s">
        <v>31</v>
      </c>
      <c r="B9" s="47"/>
      <c r="C9" s="145" t="s">
        <v>185</v>
      </c>
      <c r="D9" s="147" t="s">
        <v>263</v>
      </c>
      <c r="E9" s="145"/>
      <c r="F9" s="85" t="s">
        <v>187</v>
      </c>
      <c r="G9" s="95">
        <v>183080</v>
      </c>
      <c r="H9" s="96"/>
      <c r="I9" s="96">
        <v>183080</v>
      </c>
      <c r="J9" s="95">
        <v>183080</v>
      </c>
      <c r="K9" s="86"/>
      <c r="L9" s="86"/>
    </row>
    <row r="10" spans="1:12" ht="28.5" customHeight="1">
      <c r="A10" s="46" t="s">
        <v>38</v>
      </c>
      <c r="B10" s="47"/>
      <c r="C10" s="145" t="s">
        <v>185</v>
      </c>
      <c r="D10" s="147" t="s">
        <v>263</v>
      </c>
      <c r="E10" s="145" t="s">
        <v>188</v>
      </c>
      <c r="F10" s="85" t="s">
        <v>189</v>
      </c>
      <c r="G10" s="95">
        <v>183080</v>
      </c>
      <c r="H10" s="96"/>
      <c r="I10" s="96">
        <v>183080</v>
      </c>
      <c r="J10" s="95">
        <v>183080</v>
      </c>
      <c r="K10" s="86"/>
      <c r="L10" s="86"/>
    </row>
    <row r="11" spans="1:12" ht="28.5" customHeight="1">
      <c r="A11" s="84"/>
      <c r="B11" s="84"/>
      <c r="C11" s="146" t="s">
        <v>190</v>
      </c>
      <c r="D11" s="145"/>
      <c r="E11" s="145"/>
      <c r="F11" s="85" t="s">
        <v>191</v>
      </c>
      <c r="G11" s="95">
        <v>103881679.34</v>
      </c>
      <c r="H11" s="96">
        <v>34028439.66</v>
      </c>
      <c r="I11" s="96">
        <v>69853239.68</v>
      </c>
      <c r="J11" s="95">
        <v>103881679.34</v>
      </c>
      <c r="K11" s="86"/>
      <c r="L11" s="86"/>
    </row>
    <row r="12" spans="1:12" ht="28.5" customHeight="1">
      <c r="A12" s="84"/>
      <c r="B12" s="84"/>
      <c r="C12" s="146" t="s">
        <v>190</v>
      </c>
      <c r="D12" s="147" t="s">
        <v>264</v>
      </c>
      <c r="E12" s="145"/>
      <c r="F12" s="85" t="s">
        <v>192</v>
      </c>
      <c r="G12" s="95">
        <v>83882654.76</v>
      </c>
      <c r="H12" s="96">
        <v>27820364.46</v>
      </c>
      <c r="I12" s="96">
        <v>56062290.3</v>
      </c>
      <c r="J12" s="95">
        <v>83882654.76</v>
      </c>
      <c r="K12" s="86"/>
      <c r="L12" s="86"/>
    </row>
    <row r="13" spans="1:12" ht="28.5" customHeight="1">
      <c r="A13" s="84"/>
      <c r="B13" s="84"/>
      <c r="C13" s="146" t="s">
        <v>190</v>
      </c>
      <c r="D13" s="147" t="s">
        <v>264</v>
      </c>
      <c r="E13" s="145" t="s">
        <v>193</v>
      </c>
      <c r="F13" s="85" t="s">
        <v>194</v>
      </c>
      <c r="G13" s="95">
        <v>10210553.62</v>
      </c>
      <c r="H13" s="96">
        <v>10161553.62</v>
      </c>
      <c r="I13" s="96">
        <v>49000</v>
      </c>
      <c r="J13" s="95">
        <v>10210553.62</v>
      </c>
      <c r="K13" s="86"/>
      <c r="L13" s="86"/>
    </row>
    <row r="14" spans="1:12" ht="28.5" customHeight="1">
      <c r="A14" s="84"/>
      <c r="B14" s="84"/>
      <c r="C14" s="146" t="s">
        <v>190</v>
      </c>
      <c r="D14" s="147" t="s">
        <v>193</v>
      </c>
      <c r="E14" s="145" t="s">
        <v>195</v>
      </c>
      <c r="F14" s="85" t="s">
        <v>196</v>
      </c>
      <c r="G14" s="95">
        <v>13414468.8</v>
      </c>
      <c r="H14" s="96">
        <v>8434561.44</v>
      </c>
      <c r="I14" s="96">
        <v>4979907.36</v>
      </c>
      <c r="J14" s="95">
        <v>13414468.8</v>
      </c>
      <c r="K14" s="86"/>
      <c r="L14" s="86"/>
    </row>
    <row r="15" spans="1:12" ht="28.5" customHeight="1">
      <c r="A15" s="84"/>
      <c r="B15" s="84"/>
      <c r="C15" s="146" t="s">
        <v>190</v>
      </c>
      <c r="D15" s="147" t="s">
        <v>193</v>
      </c>
      <c r="E15" s="145" t="s">
        <v>197</v>
      </c>
      <c r="F15" s="85" t="s">
        <v>198</v>
      </c>
      <c r="G15" s="95">
        <v>10138354.64</v>
      </c>
      <c r="H15" s="96">
        <v>7371294.64</v>
      </c>
      <c r="I15" s="96">
        <v>2767060</v>
      </c>
      <c r="J15" s="95">
        <v>10138354.64</v>
      </c>
      <c r="K15" s="86"/>
      <c r="L15" s="86"/>
    </row>
    <row r="16" spans="1:12" ht="28.5" customHeight="1">
      <c r="A16" s="84"/>
      <c r="B16" s="84"/>
      <c r="C16" s="146" t="s">
        <v>190</v>
      </c>
      <c r="D16" s="147" t="s">
        <v>193</v>
      </c>
      <c r="E16" s="145" t="s">
        <v>199</v>
      </c>
      <c r="F16" s="85" t="s">
        <v>200</v>
      </c>
      <c r="G16" s="95">
        <v>3839524.76</v>
      </c>
      <c r="H16" s="96">
        <v>1852954.76</v>
      </c>
      <c r="I16" s="96">
        <v>1986570</v>
      </c>
      <c r="J16" s="95">
        <v>3839524.76</v>
      </c>
      <c r="K16" s="86"/>
      <c r="L16" s="86"/>
    </row>
    <row r="17" spans="1:12" ht="28.5" customHeight="1">
      <c r="A17" s="84"/>
      <c r="B17" s="84"/>
      <c r="C17" s="146" t="s">
        <v>190</v>
      </c>
      <c r="D17" s="147" t="s">
        <v>193</v>
      </c>
      <c r="E17" s="145" t="s">
        <v>201</v>
      </c>
      <c r="F17" s="85" t="s">
        <v>202</v>
      </c>
      <c r="G17" s="95">
        <v>733711</v>
      </c>
      <c r="H17" s="96"/>
      <c r="I17" s="96">
        <v>733711</v>
      </c>
      <c r="J17" s="95">
        <v>733711</v>
      </c>
      <c r="K17" s="86"/>
      <c r="L17" s="86"/>
    </row>
    <row r="18" spans="1:12" ht="28.5" customHeight="1">
      <c r="A18" s="84"/>
      <c r="B18" s="84"/>
      <c r="C18" s="146" t="s">
        <v>190</v>
      </c>
      <c r="D18" s="147" t="s">
        <v>193</v>
      </c>
      <c r="E18" s="145" t="s">
        <v>188</v>
      </c>
      <c r="F18" s="85" t="s">
        <v>203</v>
      </c>
      <c r="G18" s="95">
        <v>45546041.94</v>
      </c>
      <c r="H18" s="96"/>
      <c r="I18" s="96">
        <v>45546041.94</v>
      </c>
      <c r="J18" s="95">
        <v>45546041.94</v>
      </c>
      <c r="K18" s="86"/>
      <c r="L18" s="86"/>
    </row>
    <row r="19" spans="1:12" ht="28.5" customHeight="1">
      <c r="A19" s="84"/>
      <c r="B19" s="84"/>
      <c r="C19" s="146" t="s">
        <v>190</v>
      </c>
      <c r="D19" s="147" t="s">
        <v>265</v>
      </c>
      <c r="E19" s="145"/>
      <c r="F19" s="85" t="s">
        <v>204</v>
      </c>
      <c r="G19" s="95">
        <v>19999024.58</v>
      </c>
      <c r="H19" s="96">
        <v>6208075.2</v>
      </c>
      <c r="I19" s="96">
        <v>13790949.38</v>
      </c>
      <c r="J19" s="95">
        <v>19999024.58</v>
      </c>
      <c r="K19" s="86"/>
      <c r="L19" s="86"/>
    </row>
    <row r="20" spans="1:12" ht="28.5" customHeight="1">
      <c r="A20" s="84"/>
      <c r="B20" s="84"/>
      <c r="C20" s="146" t="s">
        <v>190</v>
      </c>
      <c r="D20" s="147" t="s">
        <v>265</v>
      </c>
      <c r="E20" s="145" t="s">
        <v>195</v>
      </c>
      <c r="F20" s="85" t="s">
        <v>205</v>
      </c>
      <c r="G20" s="95">
        <v>200000</v>
      </c>
      <c r="H20" s="96"/>
      <c r="I20" s="96">
        <v>200000</v>
      </c>
      <c r="J20" s="95">
        <v>200000</v>
      </c>
      <c r="K20" s="86"/>
      <c r="L20" s="86"/>
    </row>
    <row r="21" spans="1:12" ht="28.5" customHeight="1">
      <c r="A21" s="84"/>
      <c r="B21" s="84"/>
      <c r="C21" s="146" t="s">
        <v>190</v>
      </c>
      <c r="D21" s="147" t="s">
        <v>265</v>
      </c>
      <c r="E21" s="145" t="s">
        <v>206</v>
      </c>
      <c r="F21" s="85" t="s">
        <v>207</v>
      </c>
      <c r="G21" s="95">
        <v>6242503.7</v>
      </c>
      <c r="H21" s="96">
        <v>4546724.32</v>
      </c>
      <c r="I21" s="96">
        <v>1695779.38</v>
      </c>
      <c r="J21" s="95">
        <v>6242503.7</v>
      </c>
      <c r="K21" s="86"/>
      <c r="L21" s="86"/>
    </row>
    <row r="22" spans="1:12" ht="28.5" customHeight="1">
      <c r="A22" s="84"/>
      <c r="B22" s="84"/>
      <c r="C22" s="146" t="s">
        <v>190</v>
      </c>
      <c r="D22" s="147" t="s">
        <v>265</v>
      </c>
      <c r="E22" s="145" t="s">
        <v>208</v>
      </c>
      <c r="F22" s="85" t="s">
        <v>209</v>
      </c>
      <c r="G22" s="95">
        <v>11870000</v>
      </c>
      <c r="H22" s="96"/>
      <c r="I22" s="96">
        <v>11870000</v>
      </c>
      <c r="J22" s="95">
        <v>11870000</v>
      </c>
      <c r="K22" s="86"/>
      <c r="L22" s="86"/>
    </row>
    <row r="23" spans="1:12" ht="28.5" customHeight="1">
      <c r="A23" s="84"/>
      <c r="B23" s="84"/>
      <c r="C23" s="146" t="s">
        <v>190</v>
      </c>
      <c r="D23" s="147" t="s">
        <v>265</v>
      </c>
      <c r="E23" s="145" t="s">
        <v>188</v>
      </c>
      <c r="F23" s="85" t="s">
        <v>210</v>
      </c>
      <c r="G23" s="95">
        <v>1686520.88</v>
      </c>
      <c r="H23" s="96">
        <v>1661350.88</v>
      </c>
      <c r="I23" s="96">
        <v>25170</v>
      </c>
      <c r="J23" s="95">
        <v>1686520.88</v>
      </c>
      <c r="K23" s="86"/>
      <c r="L23" s="86"/>
    </row>
    <row r="24" spans="1:12" ht="28.5" customHeight="1">
      <c r="A24" s="84"/>
      <c r="B24" s="84"/>
      <c r="C24" s="146" t="s">
        <v>211</v>
      </c>
      <c r="D24" s="145"/>
      <c r="E24" s="145"/>
      <c r="F24" s="85" t="s">
        <v>212</v>
      </c>
      <c r="G24" s="95">
        <v>841156</v>
      </c>
      <c r="H24" s="96">
        <v>841156</v>
      </c>
      <c r="I24" s="96"/>
      <c r="J24" s="95">
        <v>841156</v>
      </c>
      <c r="K24" s="86"/>
      <c r="L24" s="86"/>
    </row>
    <row r="25" spans="1:12" ht="28.5" customHeight="1">
      <c r="A25" s="84"/>
      <c r="B25" s="84"/>
      <c r="C25" s="146" t="s">
        <v>211</v>
      </c>
      <c r="D25" s="147" t="s">
        <v>266</v>
      </c>
      <c r="E25" s="145"/>
      <c r="F25" s="85" t="s">
        <v>213</v>
      </c>
      <c r="G25" s="95">
        <v>841156</v>
      </c>
      <c r="H25" s="96">
        <v>841156</v>
      </c>
      <c r="I25" s="96"/>
      <c r="J25" s="95">
        <v>841156</v>
      </c>
      <c r="K25" s="86"/>
      <c r="L25" s="86"/>
    </row>
    <row r="26" spans="1:12" ht="28.5" customHeight="1">
      <c r="A26" s="84"/>
      <c r="B26" s="84"/>
      <c r="C26" s="146" t="s">
        <v>211</v>
      </c>
      <c r="D26" s="147" t="s">
        <v>266</v>
      </c>
      <c r="E26" s="145" t="s">
        <v>193</v>
      </c>
      <c r="F26" s="85" t="s">
        <v>214</v>
      </c>
      <c r="G26" s="95">
        <v>93780</v>
      </c>
      <c r="H26" s="96">
        <v>93780</v>
      </c>
      <c r="I26" s="96"/>
      <c r="J26" s="95">
        <v>93780</v>
      </c>
      <c r="K26" s="86"/>
      <c r="L26" s="86"/>
    </row>
    <row r="27" spans="1:12" ht="28.5" customHeight="1">
      <c r="A27" s="84"/>
      <c r="B27" s="84"/>
      <c r="C27" s="146" t="s">
        <v>211</v>
      </c>
      <c r="D27" s="147" t="s">
        <v>266</v>
      </c>
      <c r="E27" s="145" t="s">
        <v>215</v>
      </c>
      <c r="F27" s="85" t="s">
        <v>216</v>
      </c>
      <c r="G27" s="95">
        <v>747376</v>
      </c>
      <c r="H27" s="96">
        <v>747376</v>
      </c>
      <c r="I27" s="96"/>
      <c r="J27" s="95">
        <v>747376</v>
      </c>
      <c r="K27" s="86"/>
      <c r="L27" s="86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15" zoomScaleSheetLayoutView="115" zoomScalePageLayoutView="0" workbookViewId="0" topLeftCell="A1">
      <selection activeCell="I7" sqref="I7"/>
    </sheetView>
  </sheetViews>
  <sheetFormatPr defaultColWidth="9.00390625" defaultRowHeight="28.5" customHeight="1"/>
  <cols>
    <col min="1" max="3" width="4.375" style="4" customWidth="1"/>
    <col min="4" max="4" width="24.625" style="4" customWidth="1"/>
    <col min="5" max="5" width="20.00390625" style="4" customWidth="1"/>
    <col min="6" max="6" width="19.25390625" style="4" customWidth="1"/>
    <col min="7" max="7" width="20.125" style="4" customWidth="1"/>
    <col min="8" max="9" width="10.25390625" style="4" customWidth="1"/>
    <col min="10" max="10" width="13.375" style="5" customWidth="1"/>
    <col min="11" max="11" width="16.00390625" style="5" customWidth="1"/>
    <col min="12" max="12" width="16.00390625" style="4" customWidth="1"/>
    <col min="13" max="16384" width="9.00390625" style="4" customWidth="1"/>
  </cols>
  <sheetData>
    <row r="1" spans="1:10" ht="28.5" customHeight="1">
      <c r="A1" s="119" t="s">
        <v>179</v>
      </c>
      <c r="B1" s="119"/>
      <c r="C1" s="119"/>
      <c r="D1" s="1"/>
      <c r="E1" s="1"/>
      <c r="F1" s="1"/>
      <c r="G1" s="1"/>
      <c r="H1" s="1"/>
      <c r="I1" s="3"/>
      <c r="J1" s="5" t="s">
        <v>0</v>
      </c>
    </row>
    <row r="2" spans="1:12" ht="28.5" customHeight="1">
      <c r="A2" s="120" t="s">
        <v>259</v>
      </c>
      <c r="B2" s="121"/>
      <c r="C2" s="121"/>
      <c r="D2" s="121"/>
      <c r="E2" s="121"/>
      <c r="F2" s="121"/>
      <c r="G2" s="121"/>
      <c r="H2" s="6"/>
      <c r="I2" s="6"/>
      <c r="J2" s="6"/>
      <c r="K2" s="6"/>
      <c r="L2" s="6"/>
    </row>
    <row r="3" spans="3:11" ht="28.5" customHeight="1">
      <c r="C3" s="1"/>
      <c r="D3" s="2"/>
      <c r="E3" s="2"/>
      <c r="F3" s="2"/>
      <c r="G3" s="76" t="s">
        <v>115</v>
      </c>
      <c r="H3" s="10"/>
      <c r="K3" s="7"/>
    </row>
    <row r="4" spans="1:11" s="8" customFormat="1" ht="28.5" customHeight="1">
      <c r="A4" s="122" t="s">
        <v>21</v>
      </c>
      <c r="B4" s="122"/>
      <c r="C4" s="122"/>
      <c r="D4" s="123" t="s">
        <v>22</v>
      </c>
      <c r="E4" s="122" t="s">
        <v>39</v>
      </c>
      <c r="F4" s="123" t="s">
        <v>46</v>
      </c>
      <c r="G4" s="123"/>
      <c r="J4" s="11"/>
      <c r="K4" s="11"/>
    </row>
    <row r="5" spans="1:7" ht="28.5" customHeight="1">
      <c r="A5" s="15" t="s">
        <v>25</v>
      </c>
      <c r="B5" s="15" t="s">
        <v>26</v>
      </c>
      <c r="C5" s="15" t="s">
        <v>27</v>
      </c>
      <c r="D5" s="123"/>
      <c r="E5" s="122"/>
      <c r="F5" s="16" t="s">
        <v>23</v>
      </c>
      <c r="G5" s="15" t="s">
        <v>24</v>
      </c>
    </row>
    <row r="6" spans="1:7" ht="28.5" customHeight="1">
      <c r="A6" s="17" t="s">
        <v>47</v>
      </c>
      <c r="B6" s="17" t="s">
        <v>47</v>
      </c>
      <c r="C6" s="17" t="s">
        <v>47</v>
      </c>
      <c r="D6" s="18" t="s">
        <v>48</v>
      </c>
      <c r="E6" s="78">
        <f>E7+E10+E23</f>
        <v>104905915.34</v>
      </c>
      <c r="F6" s="78">
        <v>34869595.66</v>
      </c>
      <c r="G6" s="78">
        <v>70036319.68</v>
      </c>
    </row>
    <row r="7" spans="1:7" ht="28.5" customHeight="1">
      <c r="A7" s="145" t="s">
        <v>185</v>
      </c>
      <c r="B7" s="85"/>
      <c r="C7" s="145"/>
      <c r="D7" s="148" t="s">
        <v>186</v>
      </c>
      <c r="E7" s="95">
        <v>183080</v>
      </c>
      <c r="F7" s="96"/>
      <c r="G7" s="96">
        <v>183080</v>
      </c>
    </row>
    <row r="8" spans="1:7" ht="28.5" customHeight="1">
      <c r="A8" s="145" t="s">
        <v>185</v>
      </c>
      <c r="B8" s="147" t="s">
        <v>263</v>
      </c>
      <c r="C8" s="145"/>
      <c r="D8" s="148" t="s">
        <v>187</v>
      </c>
      <c r="E8" s="95">
        <v>183080</v>
      </c>
      <c r="F8" s="96"/>
      <c r="G8" s="96">
        <v>183080</v>
      </c>
    </row>
    <row r="9" spans="1:7" ht="28.5" customHeight="1">
      <c r="A9" s="145" t="s">
        <v>185</v>
      </c>
      <c r="B9" s="147" t="s">
        <v>263</v>
      </c>
      <c r="C9" s="145" t="s">
        <v>188</v>
      </c>
      <c r="D9" s="148" t="s">
        <v>189</v>
      </c>
      <c r="E9" s="95">
        <v>183080</v>
      </c>
      <c r="F9" s="96"/>
      <c r="G9" s="96">
        <v>183080</v>
      </c>
    </row>
    <row r="10" spans="1:7" ht="28.5" customHeight="1">
      <c r="A10" s="146" t="s">
        <v>190</v>
      </c>
      <c r="B10" s="145"/>
      <c r="C10" s="145"/>
      <c r="D10" s="148" t="s">
        <v>191</v>
      </c>
      <c r="E10" s="95">
        <v>103881679.34</v>
      </c>
      <c r="F10" s="96">
        <v>34028439.66</v>
      </c>
      <c r="G10" s="96">
        <v>69853239.68</v>
      </c>
    </row>
    <row r="11" spans="1:7" ht="28.5" customHeight="1">
      <c r="A11" s="146" t="s">
        <v>190</v>
      </c>
      <c r="B11" s="147" t="s">
        <v>264</v>
      </c>
      <c r="C11" s="145"/>
      <c r="D11" s="148" t="s">
        <v>192</v>
      </c>
      <c r="E11" s="95">
        <v>83882654.76</v>
      </c>
      <c r="F11" s="96">
        <v>27820364.46</v>
      </c>
      <c r="G11" s="96">
        <v>56062290.3</v>
      </c>
    </row>
    <row r="12" spans="1:7" ht="28.5" customHeight="1">
      <c r="A12" s="146" t="s">
        <v>190</v>
      </c>
      <c r="B12" s="147" t="s">
        <v>264</v>
      </c>
      <c r="C12" s="145" t="s">
        <v>193</v>
      </c>
      <c r="D12" s="148" t="s">
        <v>194</v>
      </c>
      <c r="E12" s="95">
        <v>10210553.62</v>
      </c>
      <c r="F12" s="96">
        <v>10161553.62</v>
      </c>
      <c r="G12" s="96">
        <v>49000</v>
      </c>
    </row>
    <row r="13" spans="1:7" ht="28.5" customHeight="1">
      <c r="A13" s="146" t="s">
        <v>190</v>
      </c>
      <c r="B13" s="147" t="s">
        <v>193</v>
      </c>
      <c r="C13" s="145" t="s">
        <v>195</v>
      </c>
      <c r="D13" s="148" t="s">
        <v>196</v>
      </c>
      <c r="E13" s="95">
        <v>13414468.8</v>
      </c>
      <c r="F13" s="96">
        <v>8434561.44</v>
      </c>
      <c r="G13" s="96">
        <v>4979907.36</v>
      </c>
    </row>
    <row r="14" spans="1:7" ht="28.5" customHeight="1">
      <c r="A14" s="146" t="s">
        <v>190</v>
      </c>
      <c r="B14" s="147" t="s">
        <v>193</v>
      </c>
      <c r="C14" s="145" t="s">
        <v>197</v>
      </c>
      <c r="D14" s="148" t="s">
        <v>198</v>
      </c>
      <c r="E14" s="95">
        <v>10138354.64</v>
      </c>
      <c r="F14" s="96">
        <v>7371294.64</v>
      </c>
      <c r="G14" s="96">
        <v>2767060</v>
      </c>
    </row>
    <row r="15" spans="1:7" ht="28.5" customHeight="1">
      <c r="A15" s="146" t="s">
        <v>190</v>
      </c>
      <c r="B15" s="147" t="s">
        <v>193</v>
      </c>
      <c r="C15" s="145" t="s">
        <v>199</v>
      </c>
      <c r="D15" s="148" t="s">
        <v>200</v>
      </c>
      <c r="E15" s="95">
        <v>3839524.76</v>
      </c>
      <c r="F15" s="96">
        <v>1852954.76</v>
      </c>
      <c r="G15" s="96">
        <v>1986570</v>
      </c>
    </row>
    <row r="16" spans="1:7" ht="28.5" customHeight="1">
      <c r="A16" s="146" t="s">
        <v>190</v>
      </c>
      <c r="B16" s="147" t="s">
        <v>193</v>
      </c>
      <c r="C16" s="145" t="s">
        <v>201</v>
      </c>
      <c r="D16" s="148" t="s">
        <v>202</v>
      </c>
      <c r="E16" s="95">
        <v>733711</v>
      </c>
      <c r="F16" s="96"/>
      <c r="G16" s="96">
        <v>733711</v>
      </c>
    </row>
    <row r="17" spans="1:7" ht="28.5" customHeight="1">
      <c r="A17" s="146" t="s">
        <v>190</v>
      </c>
      <c r="B17" s="147" t="s">
        <v>193</v>
      </c>
      <c r="C17" s="145" t="s">
        <v>188</v>
      </c>
      <c r="D17" s="148" t="s">
        <v>203</v>
      </c>
      <c r="E17" s="95">
        <v>45546041.94</v>
      </c>
      <c r="F17" s="96"/>
      <c r="G17" s="96">
        <v>45546041.94</v>
      </c>
    </row>
    <row r="18" spans="1:7" ht="28.5" customHeight="1">
      <c r="A18" s="146" t="s">
        <v>190</v>
      </c>
      <c r="B18" s="147" t="s">
        <v>265</v>
      </c>
      <c r="C18" s="145"/>
      <c r="D18" s="148" t="s">
        <v>204</v>
      </c>
      <c r="E18" s="95">
        <v>19999024.58</v>
      </c>
      <c r="F18" s="96">
        <v>6208075.2</v>
      </c>
      <c r="G18" s="96">
        <v>13790949.38</v>
      </c>
    </row>
    <row r="19" spans="1:7" ht="28.5" customHeight="1">
      <c r="A19" s="146" t="s">
        <v>190</v>
      </c>
      <c r="B19" s="147" t="s">
        <v>265</v>
      </c>
      <c r="C19" s="145" t="s">
        <v>195</v>
      </c>
      <c r="D19" s="148" t="s">
        <v>205</v>
      </c>
      <c r="E19" s="95">
        <v>200000</v>
      </c>
      <c r="F19" s="96"/>
      <c r="G19" s="96">
        <v>200000</v>
      </c>
    </row>
    <row r="20" spans="1:7" ht="28.5" customHeight="1">
      <c r="A20" s="146" t="s">
        <v>190</v>
      </c>
      <c r="B20" s="147" t="s">
        <v>265</v>
      </c>
      <c r="C20" s="145" t="s">
        <v>206</v>
      </c>
      <c r="D20" s="148" t="s">
        <v>207</v>
      </c>
      <c r="E20" s="95">
        <v>6242503.7</v>
      </c>
      <c r="F20" s="96">
        <v>4546724.32</v>
      </c>
      <c r="G20" s="96">
        <v>1695779.38</v>
      </c>
    </row>
    <row r="21" spans="1:7" ht="28.5" customHeight="1">
      <c r="A21" s="146" t="s">
        <v>190</v>
      </c>
      <c r="B21" s="147" t="s">
        <v>265</v>
      </c>
      <c r="C21" s="145" t="s">
        <v>208</v>
      </c>
      <c r="D21" s="148" t="s">
        <v>209</v>
      </c>
      <c r="E21" s="95">
        <v>11870000</v>
      </c>
      <c r="F21" s="96"/>
      <c r="G21" s="96">
        <v>11870000</v>
      </c>
    </row>
    <row r="22" spans="1:7" ht="28.5" customHeight="1">
      <c r="A22" s="146" t="s">
        <v>190</v>
      </c>
      <c r="B22" s="147" t="s">
        <v>265</v>
      </c>
      <c r="C22" s="145" t="s">
        <v>188</v>
      </c>
      <c r="D22" s="148" t="s">
        <v>210</v>
      </c>
      <c r="E22" s="95">
        <v>1686520.88</v>
      </c>
      <c r="F22" s="96">
        <v>1661350.88</v>
      </c>
      <c r="G22" s="96">
        <v>25170</v>
      </c>
    </row>
    <row r="23" spans="1:7" ht="28.5" customHeight="1">
      <c r="A23" s="146" t="s">
        <v>211</v>
      </c>
      <c r="B23" s="145"/>
      <c r="C23" s="145"/>
      <c r="D23" s="148" t="s">
        <v>212</v>
      </c>
      <c r="E23" s="95">
        <v>841156</v>
      </c>
      <c r="F23" s="96">
        <v>841156</v>
      </c>
      <c r="G23" s="96"/>
    </row>
    <row r="24" spans="1:7" ht="28.5" customHeight="1">
      <c r="A24" s="146" t="s">
        <v>211</v>
      </c>
      <c r="B24" s="147" t="s">
        <v>266</v>
      </c>
      <c r="C24" s="145"/>
      <c r="D24" s="148" t="s">
        <v>213</v>
      </c>
      <c r="E24" s="95">
        <v>841156</v>
      </c>
      <c r="F24" s="96">
        <v>841156</v>
      </c>
      <c r="G24" s="96"/>
    </row>
    <row r="25" spans="1:7" ht="28.5" customHeight="1">
      <c r="A25" s="146" t="s">
        <v>211</v>
      </c>
      <c r="B25" s="147" t="s">
        <v>266</v>
      </c>
      <c r="C25" s="145" t="s">
        <v>193</v>
      </c>
      <c r="D25" s="148" t="s">
        <v>214</v>
      </c>
      <c r="E25" s="95">
        <v>93780</v>
      </c>
      <c r="F25" s="96">
        <v>93780</v>
      </c>
      <c r="G25" s="96"/>
    </row>
    <row r="26" spans="1:7" ht="28.5" customHeight="1">
      <c r="A26" s="146" t="s">
        <v>211</v>
      </c>
      <c r="B26" s="147" t="s">
        <v>266</v>
      </c>
      <c r="C26" s="145" t="s">
        <v>215</v>
      </c>
      <c r="D26" s="148" t="s">
        <v>216</v>
      </c>
      <c r="E26" s="95">
        <v>747376</v>
      </c>
      <c r="F26" s="96">
        <v>747376</v>
      </c>
      <c r="G26" s="96"/>
    </row>
  </sheetData>
  <sheetProtection/>
  <mergeCells count="6">
    <mergeCell ref="A1:C1"/>
    <mergeCell ref="A2:G2"/>
    <mergeCell ref="A4:C4"/>
    <mergeCell ref="D4:D5"/>
    <mergeCell ref="E4:E5"/>
    <mergeCell ref="F4:G4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10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9"/>
  <sheetViews>
    <sheetView zoomScalePageLayoutView="0" workbookViewId="0" topLeftCell="A1">
      <selection activeCell="D46" sqref="D46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34.875" style="19" customWidth="1"/>
    <col min="4" max="4" width="32.125" style="21" customWidth="1"/>
    <col min="5" max="16384" width="9.00390625" style="21" customWidth="1"/>
  </cols>
  <sheetData>
    <row r="2" spans="1:4" ht="28.5" customHeight="1">
      <c r="A2" s="127" t="s">
        <v>258</v>
      </c>
      <c r="B2" s="128"/>
      <c r="C2" s="128"/>
      <c r="D2" s="128"/>
    </row>
    <row r="3" spans="1:4" ht="28.5" customHeight="1">
      <c r="A3" s="22"/>
      <c r="D3" s="76" t="s">
        <v>174</v>
      </c>
    </row>
    <row r="4" spans="1:4" s="23" customFormat="1" ht="28.5" customHeight="1">
      <c r="A4" s="129" t="s">
        <v>118</v>
      </c>
      <c r="B4" s="131" t="s">
        <v>119</v>
      </c>
      <c r="C4" s="131"/>
      <c r="D4" s="129" t="s">
        <v>120</v>
      </c>
    </row>
    <row r="5" spans="1:4" s="23" customFormat="1" ht="28.5" customHeight="1">
      <c r="A5" s="130"/>
      <c r="B5" s="24" t="s">
        <v>121</v>
      </c>
      <c r="C5" s="25" t="s">
        <v>122</v>
      </c>
      <c r="D5" s="130"/>
    </row>
    <row r="6" spans="1:4" s="23" customFormat="1" ht="28.5" customHeight="1">
      <c r="A6" s="126" t="s">
        <v>123</v>
      </c>
      <c r="B6" s="124" t="s">
        <v>124</v>
      </c>
      <c r="C6" s="125"/>
      <c r="D6" s="78">
        <f>D7+D19+D35</f>
        <v>34869595.660000004</v>
      </c>
    </row>
    <row r="7" spans="1:4" ht="28.5" customHeight="1">
      <c r="A7" s="126"/>
      <c r="B7" s="26" t="s">
        <v>49</v>
      </c>
      <c r="C7" s="27" t="s">
        <v>50</v>
      </c>
      <c r="D7" s="97">
        <v>31174309.8</v>
      </c>
    </row>
    <row r="8" spans="1:4" ht="28.5" customHeight="1">
      <c r="A8" s="126"/>
      <c r="B8" s="26" t="s">
        <v>51</v>
      </c>
      <c r="C8" s="27" t="s">
        <v>52</v>
      </c>
      <c r="D8" s="97">
        <v>3591960</v>
      </c>
    </row>
    <row r="9" spans="1:4" ht="28.5" customHeight="1">
      <c r="A9" s="126"/>
      <c r="B9" s="26" t="s">
        <v>53</v>
      </c>
      <c r="C9" s="27" t="s">
        <v>54</v>
      </c>
      <c r="D9" s="97">
        <v>9884872</v>
      </c>
    </row>
    <row r="10" spans="1:4" ht="28.5" customHeight="1">
      <c r="A10" s="126"/>
      <c r="B10" s="26" t="s">
        <v>55</v>
      </c>
      <c r="C10" s="27" t="s">
        <v>56</v>
      </c>
      <c r="D10" s="97">
        <v>7520391</v>
      </c>
    </row>
    <row r="11" spans="1:4" ht="28.5" customHeight="1">
      <c r="A11" s="126"/>
      <c r="B11" s="26" t="s">
        <v>57</v>
      </c>
      <c r="C11" s="27" t="s">
        <v>58</v>
      </c>
      <c r="D11" s="97">
        <v>1144800</v>
      </c>
    </row>
    <row r="12" spans="1:4" ht="28.5" customHeight="1">
      <c r="A12" s="126"/>
      <c r="B12" s="26" t="s">
        <v>59</v>
      </c>
      <c r="C12" s="27" t="s">
        <v>60</v>
      </c>
      <c r="D12" s="97">
        <v>2098631.4</v>
      </c>
    </row>
    <row r="13" spans="1:4" ht="28.5" customHeight="1">
      <c r="A13" s="126"/>
      <c r="B13" s="26" t="s">
        <v>61</v>
      </c>
      <c r="C13" s="27" t="s">
        <v>62</v>
      </c>
      <c r="D13" s="97">
        <v>839452.56</v>
      </c>
    </row>
    <row r="14" spans="1:4" ht="28.5" customHeight="1">
      <c r="A14" s="126"/>
      <c r="B14" s="26" t="s">
        <v>63</v>
      </c>
      <c r="C14" s="27" t="s">
        <v>64</v>
      </c>
      <c r="D14" s="97">
        <v>1558381.2</v>
      </c>
    </row>
    <row r="15" spans="1:4" ht="28.5" customHeight="1">
      <c r="A15" s="126"/>
      <c r="B15" s="26" t="s">
        <v>65</v>
      </c>
      <c r="C15" s="27" t="s">
        <v>66</v>
      </c>
      <c r="D15" s="97">
        <v>467514.36</v>
      </c>
    </row>
    <row r="16" spans="1:4" ht="28.5" customHeight="1">
      <c r="A16" s="126"/>
      <c r="B16" s="26" t="s">
        <v>67</v>
      </c>
      <c r="C16" s="27" t="s">
        <v>68</v>
      </c>
      <c r="D16" s="97">
        <v>287745.84</v>
      </c>
    </row>
    <row r="17" spans="1:4" ht="28.5" customHeight="1">
      <c r="A17" s="126"/>
      <c r="B17" s="26" t="s">
        <v>69</v>
      </c>
      <c r="C17" s="27" t="s">
        <v>70</v>
      </c>
      <c r="D17" s="97">
        <v>1774416</v>
      </c>
    </row>
    <row r="18" spans="1:4" ht="28.5" customHeight="1">
      <c r="A18" s="126"/>
      <c r="B18" s="26" t="s">
        <v>71</v>
      </c>
      <c r="C18" s="27" t="s">
        <v>72</v>
      </c>
      <c r="D18" s="97">
        <v>2006145.44</v>
      </c>
    </row>
    <row r="19" spans="1:4" ht="28.5" customHeight="1">
      <c r="A19" s="126"/>
      <c r="B19" s="26" t="s">
        <v>73</v>
      </c>
      <c r="C19" s="27" t="s">
        <v>74</v>
      </c>
      <c r="D19" s="97">
        <v>2888089.86</v>
      </c>
    </row>
    <row r="20" spans="1:4" ht="28.5" customHeight="1">
      <c r="A20" s="126"/>
      <c r="B20" s="26" t="s">
        <v>75</v>
      </c>
      <c r="C20" s="27" t="s">
        <v>76</v>
      </c>
      <c r="D20" s="97">
        <v>97200</v>
      </c>
    </row>
    <row r="21" spans="1:4" ht="28.5" customHeight="1">
      <c r="A21" s="126"/>
      <c r="B21" s="26" t="s">
        <v>77</v>
      </c>
      <c r="C21" s="27" t="s">
        <v>78</v>
      </c>
      <c r="D21" s="97">
        <v>153100</v>
      </c>
    </row>
    <row r="22" spans="1:4" ht="28.5" customHeight="1">
      <c r="A22" s="126"/>
      <c r="B22" s="26" t="s">
        <v>79</v>
      </c>
      <c r="C22" s="27" t="s">
        <v>80</v>
      </c>
      <c r="D22" s="97">
        <v>69600</v>
      </c>
    </row>
    <row r="23" spans="1:4" ht="28.5" customHeight="1">
      <c r="A23" s="126"/>
      <c r="B23" s="26" t="s">
        <v>81</v>
      </c>
      <c r="C23" s="27" t="s">
        <v>82</v>
      </c>
      <c r="D23" s="97">
        <v>525400</v>
      </c>
    </row>
    <row r="24" spans="1:4" ht="28.5" customHeight="1">
      <c r="A24" s="126"/>
      <c r="B24" s="26" t="s">
        <v>83</v>
      </c>
      <c r="C24" s="27" t="s">
        <v>84</v>
      </c>
      <c r="D24" s="97">
        <v>801210</v>
      </c>
    </row>
    <row r="25" spans="1:4" ht="28.5" customHeight="1">
      <c r="A25" s="126"/>
      <c r="B25" s="26" t="s">
        <v>85</v>
      </c>
      <c r="C25" s="27" t="s">
        <v>86</v>
      </c>
      <c r="D25" s="97">
        <v>24840</v>
      </c>
    </row>
    <row r="26" spans="1:4" ht="28.5" customHeight="1">
      <c r="A26" s="126"/>
      <c r="B26" s="26" t="s">
        <v>87</v>
      </c>
      <c r="C26" s="27" t="s">
        <v>88</v>
      </c>
      <c r="D26" s="97">
        <v>39405</v>
      </c>
    </row>
    <row r="27" spans="1:4" ht="28.5" customHeight="1">
      <c r="A27" s="126"/>
      <c r="B27" s="26" t="s">
        <v>89</v>
      </c>
      <c r="C27" s="27" t="s">
        <v>90</v>
      </c>
      <c r="D27" s="97">
        <v>25800</v>
      </c>
    </row>
    <row r="28" spans="1:4" ht="28.5" customHeight="1">
      <c r="A28" s="126"/>
      <c r="B28" s="26" t="s">
        <v>91</v>
      </c>
      <c r="C28" s="27" t="s">
        <v>92</v>
      </c>
      <c r="D28" s="97">
        <v>39900</v>
      </c>
    </row>
    <row r="29" spans="1:4" ht="28.5" customHeight="1">
      <c r="A29" s="126"/>
      <c r="B29" s="26" t="s">
        <v>93</v>
      </c>
      <c r="C29" s="27" t="s">
        <v>94</v>
      </c>
      <c r="D29" s="97">
        <v>4416</v>
      </c>
    </row>
    <row r="30" spans="1:4" ht="28.5" customHeight="1">
      <c r="A30" s="126"/>
      <c r="B30" s="26" t="s">
        <v>95</v>
      </c>
      <c r="C30" s="27" t="s">
        <v>96</v>
      </c>
      <c r="D30" s="97">
        <v>261622.86</v>
      </c>
    </row>
    <row r="31" spans="1:4" ht="28.5" customHeight="1">
      <c r="A31" s="126"/>
      <c r="B31" s="26" t="s">
        <v>97</v>
      </c>
      <c r="C31" s="27" t="s">
        <v>98</v>
      </c>
      <c r="D31" s="97">
        <v>355320</v>
      </c>
    </row>
    <row r="32" spans="1:4" ht="28.5" customHeight="1">
      <c r="A32" s="126"/>
      <c r="B32" s="26" t="s">
        <v>99</v>
      </c>
      <c r="C32" s="88" t="s">
        <v>100</v>
      </c>
      <c r="D32" s="98">
        <v>244476</v>
      </c>
    </row>
    <row r="33" spans="1:4" ht="28.5" customHeight="1">
      <c r="A33" s="126"/>
      <c r="B33" s="87" t="s">
        <v>101</v>
      </c>
      <c r="C33" s="90" t="s">
        <v>102</v>
      </c>
      <c r="D33" s="99">
        <v>0</v>
      </c>
    </row>
    <row r="34" spans="1:4" ht="28.5" customHeight="1">
      <c r="A34" s="126"/>
      <c r="B34" s="26" t="s">
        <v>103</v>
      </c>
      <c r="C34" s="89" t="s">
        <v>104</v>
      </c>
      <c r="D34" s="100">
        <v>245800</v>
      </c>
    </row>
    <row r="35" spans="1:4" ht="28.5" customHeight="1">
      <c r="A35" s="126"/>
      <c r="B35" s="26" t="s">
        <v>105</v>
      </c>
      <c r="C35" s="27" t="s">
        <v>106</v>
      </c>
      <c r="D35" s="97">
        <v>807196</v>
      </c>
    </row>
    <row r="36" spans="1:4" ht="28.5" customHeight="1">
      <c r="A36" s="126"/>
      <c r="B36" s="26" t="s">
        <v>107</v>
      </c>
      <c r="C36" s="27" t="s">
        <v>108</v>
      </c>
      <c r="D36" s="97">
        <v>145390</v>
      </c>
    </row>
    <row r="37" spans="1:4" ht="28.5" customHeight="1">
      <c r="A37" s="126"/>
      <c r="B37" s="26" t="s">
        <v>109</v>
      </c>
      <c r="C37" s="27" t="s">
        <v>110</v>
      </c>
      <c r="D37" s="97">
        <v>570546</v>
      </c>
    </row>
    <row r="38" spans="1:4" ht="28.5" customHeight="1">
      <c r="A38" s="126"/>
      <c r="B38" s="26" t="s">
        <v>217</v>
      </c>
      <c r="C38" s="150" t="s">
        <v>267</v>
      </c>
      <c r="D38" s="97">
        <v>90000</v>
      </c>
    </row>
    <row r="39" spans="1:4" ht="28.5" customHeight="1">
      <c r="A39" s="126"/>
      <c r="B39" s="26" t="s">
        <v>111</v>
      </c>
      <c r="C39" s="27" t="s">
        <v>112</v>
      </c>
      <c r="D39" s="97">
        <v>1260</v>
      </c>
    </row>
  </sheetData>
  <sheetProtection/>
  <mergeCells count="6">
    <mergeCell ref="B6:C6"/>
    <mergeCell ref="A6:A39"/>
    <mergeCell ref="A2:D2"/>
    <mergeCell ref="D4:D5"/>
    <mergeCell ref="A4:A5"/>
    <mergeCell ref="B4:C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50"/>
  <sheetViews>
    <sheetView zoomScalePageLayoutView="0" workbookViewId="0" topLeftCell="A1">
      <selection activeCell="G14" sqref="G14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28.00390625" style="19" customWidth="1"/>
    <col min="4" max="4" width="23.125" style="21" customWidth="1"/>
    <col min="5" max="16384" width="9.00390625" style="21" customWidth="1"/>
  </cols>
  <sheetData>
    <row r="1" spans="1:3" ht="28.5" customHeight="1">
      <c r="A1" s="119" t="s">
        <v>180</v>
      </c>
      <c r="B1" s="119"/>
      <c r="C1" s="119"/>
    </row>
    <row r="2" spans="1:4" ht="28.5" customHeight="1">
      <c r="A2" s="127" t="s">
        <v>257</v>
      </c>
      <c r="B2" s="128"/>
      <c r="C2" s="128"/>
      <c r="D2" s="128"/>
    </row>
    <row r="3" spans="1:4" ht="28.5" customHeight="1">
      <c r="A3" s="22"/>
      <c r="D3" s="76" t="s">
        <v>173</v>
      </c>
    </row>
    <row r="4" spans="1:4" s="23" customFormat="1" ht="28.5" customHeight="1">
      <c r="A4" s="129" t="s">
        <v>118</v>
      </c>
      <c r="B4" s="131" t="s">
        <v>119</v>
      </c>
      <c r="C4" s="131"/>
      <c r="D4" s="129" t="s">
        <v>120</v>
      </c>
    </row>
    <row r="5" spans="1:4" s="23" customFormat="1" ht="28.5" customHeight="1">
      <c r="A5" s="130"/>
      <c r="B5" s="24" t="s">
        <v>121</v>
      </c>
      <c r="C5" s="25" t="s">
        <v>122</v>
      </c>
      <c r="D5" s="130"/>
    </row>
    <row r="6" spans="1:4" s="23" customFormat="1" ht="28.5" customHeight="1">
      <c r="A6" s="132" t="s">
        <v>145</v>
      </c>
      <c r="B6" s="133" t="s">
        <v>124</v>
      </c>
      <c r="C6" s="134"/>
      <c r="D6" s="78">
        <f>SUM(D7,D21)</f>
        <v>70036319.68</v>
      </c>
    </row>
    <row r="7" spans="1:4" ht="28.5" customHeight="1">
      <c r="A7" s="132"/>
      <c r="B7" s="26" t="s">
        <v>73</v>
      </c>
      <c r="C7" s="149" t="s">
        <v>74</v>
      </c>
      <c r="D7" s="97">
        <v>67406828.68</v>
      </c>
    </row>
    <row r="8" spans="1:4" ht="28.5" customHeight="1">
      <c r="A8" s="132"/>
      <c r="B8" s="26" t="s">
        <v>218</v>
      </c>
      <c r="C8" s="149" t="s">
        <v>219</v>
      </c>
      <c r="D8" s="97">
        <v>226818</v>
      </c>
    </row>
    <row r="9" spans="1:4" ht="28.5" customHeight="1">
      <c r="A9" s="132"/>
      <c r="B9" s="26" t="s">
        <v>220</v>
      </c>
      <c r="C9" s="149" t="s">
        <v>221</v>
      </c>
      <c r="D9" s="97">
        <v>279668.07</v>
      </c>
    </row>
    <row r="10" spans="1:4" ht="28.5" customHeight="1">
      <c r="A10" s="132"/>
      <c r="B10" s="26" t="s">
        <v>222</v>
      </c>
      <c r="C10" s="149" t="s">
        <v>223</v>
      </c>
      <c r="D10" s="97">
        <v>175310</v>
      </c>
    </row>
    <row r="11" spans="1:4" ht="28.5" customHeight="1">
      <c r="A11" s="132"/>
      <c r="B11" s="26" t="s">
        <v>224</v>
      </c>
      <c r="C11" s="149" t="s">
        <v>225</v>
      </c>
      <c r="D11" s="97">
        <v>127900</v>
      </c>
    </row>
    <row r="12" spans="1:4" ht="28.5" customHeight="1">
      <c r="A12" s="132"/>
      <c r="B12" s="26" t="s">
        <v>226</v>
      </c>
      <c r="C12" s="149" t="s">
        <v>227</v>
      </c>
      <c r="D12" s="97">
        <v>383953.31</v>
      </c>
    </row>
    <row r="13" spans="1:4" ht="28.5" customHeight="1">
      <c r="A13" s="132"/>
      <c r="B13" s="26" t="s">
        <v>228</v>
      </c>
      <c r="C13" s="149" t="s">
        <v>229</v>
      </c>
      <c r="D13" s="97">
        <v>1468163.36</v>
      </c>
    </row>
    <row r="14" spans="1:4" ht="28.5" customHeight="1">
      <c r="A14" s="132"/>
      <c r="B14" s="26" t="s">
        <v>230</v>
      </c>
      <c r="C14" s="149" t="s">
        <v>231</v>
      </c>
      <c r="D14" s="97">
        <v>4200</v>
      </c>
    </row>
    <row r="15" spans="1:4" ht="28.5" customHeight="1">
      <c r="A15" s="132"/>
      <c r="B15" s="26" t="s">
        <v>232</v>
      </c>
      <c r="C15" s="149" t="s">
        <v>233</v>
      </c>
      <c r="D15" s="97">
        <v>309073</v>
      </c>
    </row>
    <row r="16" spans="1:4" ht="28.5" customHeight="1">
      <c r="A16" s="132"/>
      <c r="B16" s="26" t="s">
        <v>234</v>
      </c>
      <c r="C16" s="149" t="s">
        <v>235</v>
      </c>
      <c r="D16" s="97">
        <v>47390311.94</v>
      </c>
    </row>
    <row r="17" spans="1:4" ht="28.5" customHeight="1">
      <c r="A17" s="132"/>
      <c r="B17" s="26" t="s">
        <v>236</v>
      </c>
      <c r="C17" s="149" t="s">
        <v>237</v>
      </c>
      <c r="D17" s="97">
        <v>12000</v>
      </c>
    </row>
    <row r="18" spans="1:4" ht="28.5" customHeight="1">
      <c r="A18" s="132"/>
      <c r="B18" s="26" t="s">
        <v>238</v>
      </c>
      <c r="C18" s="149" t="s">
        <v>239</v>
      </c>
      <c r="D18" s="97">
        <v>7603457</v>
      </c>
    </row>
    <row r="19" spans="1:4" ht="28.5" customHeight="1">
      <c r="A19" s="132"/>
      <c r="B19" s="26" t="s">
        <v>240</v>
      </c>
      <c r="C19" s="149" t="s">
        <v>241</v>
      </c>
      <c r="D19" s="97">
        <v>9390674</v>
      </c>
    </row>
    <row r="20" spans="1:4" ht="28.5" customHeight="1">
      <c r="A20" s="132"/>
      <c r="B20" s="26" t="s">
        <v>242</v>
      </c>
      <c r="C20" s="149" t="s">
        <v>243</v>
      </c>
      <c r="D20" s="97">
        <v>35300</v>
      </c>
    </row>
    <row r="21" spans="1:4" ht="28.5" customHeight="1">
      <c r="A21" s="132"/>
      <c r="B21" s="26" t="s">
        <v>244</v>
      </c>
      <c r="C21" s="149" t="s">
        <v>245</v>
      </c>
      <c r="D21" s="97">
        <v>2629491</v>
      </c>
    </row>
    <row r="22" spans="1:4" ht="28.5" customHeight="1">
      <c r="A22" s="132"/>
      <c r="B22" s="26" t="s">
        <v>246</v>
      </c>
      <c r="C22" s="149" t="s">
        <v>247</v>
      </c>
      <c r="D22" s="97">
        <v>61480</v>
      </c>
    </row>
    <row r="23" spans="1:4" ht="28.5" customHeight="1">
      <c r="A23" s="132"/>
      <c r="B23" s="26" t="s">
        <v>248</v>
      </c>
      <c r="C23" s="149" t="s">
        <v>249</v>
      </c>
      <c r="D23" s="97">
        <v>250011</v>
      </c>
    </row>
    <row r="24" spans="1:4" ht="28.5" customHeight="1">
      <c r="A24" s="132"/>
      <c r="B24" s="26" t="s">
        <v>250</v>
      </c>
      <c r="C24" s="149" t="s">
        <v>251</v>
      </c>
      <c r="D24" s="97">
        <v>2000000</v>
      </c>
    </row>
    <row r="25" spans="1:4" ht="28.5" customHeight="1">
      <c r="A25" s="132"/>
      <c r="B25" s="26" t="s">
        <v>252</v>
      </c>
      <c r="C25" s="149" t="s">
        <v>253</v>
      </c>
      <c r="D25" s="97">
        <v>318000</v>
      </c>
    </row>
    <row r="26" spans="1:3" ht="28.5" customHeight="1">
      <c r="A26" s="21"/>
      <c r="B26" s="21"/>
      <c r="C26" s="21"/>
    </row>
    <row r="27" spans="1:3" ht="28.5" customHeight="1">
      <c r="A27" s="21"/>
      <c r="B27" s="21"/>
      <c r="C27" s="21"/>
    </row>
    <row r="28" spans="1:3" ht="28.5" customHeight="1">
      <c r="A28" s="21"/>
      <c r="B28" s="21"/>
      <c r="C28" s="21"/>
    </row>
    <row r="29" spans="1:3" ht="28.5" customHeight="1">
      <c r="A29" s="21"/>
      <c r="B29" s="21"/>
      <c r="C29" s="21"/>
    </row>
    <row r="30" spans="1:3" ht="28.5" customHeight="1">
      <c r="A30" s="21"/>
      <c r="B30" s="21"/>
      <c r="C30" s="21"/>
    </row>
    <row r="31" spans="1:3" ht="28.5" customHeight="1">
      <c r="A31" s="21"/>
      <c r="B31" s="21"/>
      <c r="C31" s="21"/>
    </row>
    <row r="32" spans="1:3" ht="28.5" customHeight="1">
      <c r="A32" s="21"/>
      <c r="B32" s="21"/>
      <c r="C32" s="21"/>
    </row>
    <row r="33" spans="1:3" ht="28.5" customHeight="1">
      <c r="A33" s="21"/>
      <c r="B33" s="21"/>
      <c r="C33" s="21"/>
    </row>
    <row r="34" spans="1:3" ht="28.5" customHeight="1">
      <c r="A34" s="21"/>
      <c r="B34" s="21"/>
      <c r="C34" s="21"/>
    </row>
    <row r="35" spans="1:3" ht="28.5" customHeight="1">
      <c r="A35" s="21"/>
      <c r="B35" s="21"/>
      <c r="C35" s="21"/>
    </row>
    <row r="36" spans="1:3" ht="28.5" customHeight="1">
      <c r="A36" s="21"/>
      <c r="B36" s="21"/>
      <c r="C36" s="21"/>
    </row>
    <row r="37" spans="1:3" ht="28.5" customHeight="1">
      <c r="A37" s="21"/>
      <c r="B37" s="21"/>
      <c r="C37" s="21"/>
    </row>
    <row r="38" spans="1:3" ht="28.5" customHeight="1">
      <c r="A38" s="21"/>
      <c r="B38" s="21"/>
      <c r="C38" s="21"/>
    </row>
    <row r="39" spans="1:3" ht="28.5" customHeight="1">
      <c r="A39" s="21"/>
      <c r="B39" s="21"/>
      <c r="C39" s="21"/>
    </row>
    <row r="40" spans="1:3" ht="28.5" customHeight="1">
      <c r="A40" s="21"/>
      <c r="B40" s="21"/>
      <c r="C40" s="21"/>
    </row>
    <row r="41" spans="1:3" ht="28.5" customHeight="1">
      <c r="A41" s="21"/>
      <c r="B41" s="21"/>
      <c r="C41" s="21"/>
    </row>
    <row r="42" spans="1:3" ht="28.5" customHeight="1">
      <c r="A42" s="21"/>
      <c r="B42" s="21"/>
      <c r="C42" s="21"/>
    </row>
    <row r="43" spans="1:3" ht="28.5" customHeight="1">
      <c r="A43" s="21"/>
      <c r="B43" s="21"/>
      <c r="C43" s="21"/>
    </row>
    <row r="44" spans="1:3" ht="28.5" customHeight="1">
      <c r="A44" s="21"/>
      <c r="B44" s="21"/>
      <c r="C44" s="21"/>
    </row>
    <row r="45" spans="1:3" ht="28.5" customHeight="1">
      <c r="A45" s="21"/>
      <c r="B45" s="21"/>
      <c r="C45" s="21"/>
    </row>
    <row r="46" spans="1:3" ht="28.5" customHeight="1">
      <c r="A46" s="21"/>
      <c r="B46" s="21"/>
      <c r="C46" s="21"/>
    </row>
    <row r="47" spans="1:3" ht="28.5" customHeight="1">
      <c r="A47" s="21"/>
      <c r="B47" s="21"/>
      <c r="C47" s="21"/>
    </row>
    <row r="48" spans="1:3" ht="28.5" customHeight="1">
      <c r="A48" s="21"/>
      <c r="B48" s="21"/>
      <c r="C48" s="21"/>
    </row>
    <row r="49" spans="1:3" ht="28.5" customHeight="1">
      <c r="A49" s="21"/>
      <c r="B49" s="21"/>
      <c r="C49" s="21"/>
    </row>
    <row r="50" spans="1:3" ht="28.5" customHeight="1">
      <c r="A50" s="21"/>
      <c r="B50" s="21"/>
      <c r="C50" s="21"/>
    </row>
  </sheetData>
  <sheetProtection/>
  <mergeCells count="7">
    <mergeCell ref="A1:C1"/>
    <mergeCell ref="A6:A25"/>
    <mergeCell ref="B6:C6"/>
    <mergeCell ref="A2:D2"/>
    <mergeCell ref="A4:A5"/>
    <mergeCell ref="B4:C4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F7" sqref="F7"/>
    </sheetView>
  </sheetViews>
  <sheetFormatPr defaultColWidth="9.00390625" defaultRowHeight="28.5" customHeight="1"/>
  <cols>
    <col min="1" max="1" width="23.875" style="28" customWidth="1"/>
    <col min="2" max="2" width="21.00390625" style="28" customWidth="1"/>
    <col min="3" max="4" width="20.50390625" style="28" customWidth="1"/>
    <col min="5" max="16384" width="9.00390625" style="28" customWidth="1"/>
  </cols>
  <sheetData>
    <row r="1" spans="1:3" ht="28.5" customHeight="1">
      <c r="A1" s="119" t="s">
        <v>181</v>
      </c>
      <c r="B1" s="119"/>
      <c r="C1" s="119"/>
    </row>
    <row r="2" spans="1:4" ht="28.5" customHeight="1">
      <c r="A2" s="135" t="s">
        <v>256</v>
      </c>
      <c r="B2" s="135"/>
      <c r="C2" s="135"/>
      <c r="D2" s="135"/>
    </row>
    <row r="3" spans="1:4" ht="28.5" customHeight="1">
      <c r="A3" s="29"/>
      <c r="B3" s="29"/>
      <c r="C3" s="29"/>
      <c r="D3" s="76" t="s">
        <v>172</v>
      </c>
    </row>
    <row r="4" spans="1:4" ht="28.5" customHeight="1">
      <c r="A4" s="13" t="s">
        <v>43</v>
      </c>
      <c r="B4" s="13" t="s">
        <v>168</v>
      </c>
      <c r="C4" s="13" t="s">
        <v>169</v>
      </c>
      <c r="D4" s="12" t="s">
        <v>33</v>
      </c>
    </row>
    <row r="5" spans="1:4" ht="28.5" customHeight="1">
      <c r="A5" s="9" t="s">
        <v>42</v>
      </c>
      <c r="B5" s="79">
        <f>SUM(B6:B9)</f>
        <v>296892</v>
      </c>
      <c r="C5" s="79">
        <f>SUM(C6:C9)</f>
        <v>324384</v>
      </c>
      <c r="D5" s="79">
        <f>SUM(D6:D9)</f>
        <v>-27492</v>
      </c>
    </row>
    <row r="6" spans="1:4" ht="28.5" customHeight="1">
      <c r="A6" s="13" t="s">
        <v>35</v>
      </c>
      <c r="B6" s="80"/>
      <c r="C6" s="80"/>
      <c r="D6" s="80"/>
    </row>
    <row r="7" spans="1:4" ht="28.5" customHeight="1">
      <c r="A7" s="13" t="s">
        <v>36</v>
      </c>
      <c r="B7" s="91">
        <v>52416</v>
      </c>
      <c r="C7" s="91">
        <v>68448</v>
      </c>
      <c r="D7" s="91">
        <f>B7-C7</f>
        <v>-16032</v>
      </c>
    </row>
    <row r="8" spans="1:4" ht="28.5" customHeight="1">
      <c r="A8" s="14" t="s">
        <v>37</v>
      </c>
      <c r="B8" s="91"/>
      <c r="C8" s="91"/>
      <c r="D8" s="91"/>
    </row>
    <row r="9" spans="1:4" ht="28.5" customHeight="1">
      <c r="A9" s="14" t="s">
        <v>44</v>
      </c>
      <c r="B9" s="91">
        <v>244476</v>
      </c>
      <c r="C9" s="91">
        <v>255936</v>
      </c>
      <c r="D9" s="91">
        <f>B9-C9</f>
        <v>-11460</v>
      </c>
    </row>
  </sheetData>
  <sheetProtection/>
  <mergeCells count="2">
    <mergeCell ref="A2:D2"/>
    <mergeCell ref="A1:C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G15" sqref="G15"/>
    </sheetView>
  </sheetViews>
  <sheetFormatPr defaultColWidth="9.00390625" defaultRowHeight="28.5" customHeight="1"/>
  <cols>
    <col min="1" max="3" width="4.875" style="4" customWidth="1"/>
    <col min="4" max="7" width="14.50390625" style="4" customWidth="1"/>
    <col min="8" max="16384" width="9.00390625" style="4" customWidth="1"/>
  </cols>
  <sheetData>
    <row r="1" spans="1:3" ht="28.5" customHeight="1">
      <c r="A1" s="119" t="s">
        <v>182</v>
      </c>
      <c r="B1" s="119"/>
      <c r="C1" s="119"/>
    </row>
    <row r="2" spans="1:7" ht="28.5" customHeight="1">
      <c r="A2" s="136" t="s">
        <v>255</v>
      </c>
      <c r="B2" s="137"/>
      <c r="C2" s="137"/>
      <c r="D2" s="137"/>
      <c r="E2" s="137"/>
      <c r="F2" s="137"/>
      <c r="G2" s="137"/>
    </row>
    <row r="3" ht="28.5" customHeight="1">
      <c r="G3" s="76" t="s">
        <v>115</v>
      </c>
    </row>
    <row r="4" spans="1:7" s="30" customFormat="1" ht="28.5" customHeight="1">
      <c r="A4" s="138" t="s">
        <v>21</v>
      </c>
      <c r="B4" s="138"/>
      <c r="C4" s="138"/>
      <c r="D4" s="138" t="s">
        <v>22</v>
      </c>
      <c r="E4" s="139" t="s">
        <v>39</v>
      </c>
      <c r="F4" s="139" t="s">
        <v>113</v>
      </c>
      <c r="G4" s="139" t="s">
        <v>114</v>
      </c>
    </row>
    <row r="5" spans="1:7" s="30" customFormat="1" ht="28.5" customHeight="1">
      <c r="A5" s="31" t="s">
        <v>25</v>
      </c>
      <c r="B5" s="31" t="s">
        <v>26</v>
      </c>
      <c r="C5" s="31" t="s">
        <v>27</v>
      </c>
      <c r="D5" s="138"/>
      <c r="E5" s="140"/>
      <c r="F5" s="140"/>
      <c r="G5" s="140"/>
    </row>
    <row r="6" spans="1:7" s="30" customFormat="1" ht="28.5" customHeight="1">
      <c r="A6" s="32"/>
      <c r="B6" s="32"/>
      <c r="C6" s="32"/>
      <c r="D6" s="33" t="s">
        <v>117</v>
      </c>
      <c r="E6" s="81">
        <f>SUM(E7:E15)</f>
        <v>0</v>
      </c>
      <c r="F6" s="81">
        <f>SUM(F7:F15)</f>
        <v>0</v>
      </c>
      <c r="G6" s="81">
        <f>SUM(G7:G15)</f>
        <v>0</v>
      </c>
    </row>
    <row r="7" spans="1:7" s="30" customFormat="1" ht="28.5" customHeight="1">
      <c r="A7" s="34"/>
      <c r="B7" s="34"/>
      <c r="C7" s="34"/>
      <c r="D7" s="34"/>
      <c r="E7" s="34"/>
      <c r="F7" s="34"/>
      <c r="G7" s="34"/>
    </row>
    <row r="8" spans="1:7" s="30" customFormat="1" ht="28.5" customHeight="1">
      <c r="A8" s="34"/>
      <c r="B8" s="34"/>
      <c r="C8" s="34"/>
      <c r="D8" s="34"/>
      <c r="E8" s="34"/>
      <c r="F8" s="34"/>
      <c r="G8" s="34"/>
    </row>
    <row r="9" spans="1:7" s="30" customFormat="1" ht="28.5" customHeight="1">
      <c r="A9" s="34"/>
      <c r="B9" s="34"/>
      <c r="C9" s="34"/>
      <c r="D9" s="34"/>
      <c r="E9" s="34"/>
      <c r="F9" s="34"/>
      <c r="G9" s="34"/>
    </row>
    <row r="10" spans="1:7" s="30" customFormat="1" ht="28.5" customHeight="1">
      <c r="A10" s="34"/>
      <c r="B10" s="34"/>
      <c r="C10" s="34"/>
      <c r="D10" s="34"/>
      <c r="E10" s="34"/>
      <c r="F10" s="34"/>
      <c r="G10" s="34"/>
    </row>
    <row r="11" spans="1:7" s="30" customFormat="1" ht="28.5" customHeight="1">
      <c r="A11" s="34"/>
      <c r="B11" s="34"/>
      <c r="C11" s="34"/>
      <c r="D11" s="34"/>
      <c r="E11" s="34"/>
      <c r="F11" s="34"/>
      <c r="G11" s="34"/>
    </row>
    <row r="12" spans="1:7" s="30" customFormat="1" ht="28.5" customHeight="1">
      <c r="A12" s="34"/>
      <c r="B12" s="34"/>
      <c r="C12" s="34"/>
      <c r="D12" s="34"/>
      <c r="E12" s="34"/>
      <c r="F12" s="34"/>
      <c r="G12" s="34"/>
    </row>
    <row r="13" spans="1:7" s="30" customFormat="1" ht="28.5" customHeight="1">
      <c r="A13" s="34"/>
      <c r="B13" s="34"/>
      <c r="C13" s="34"/>
      <c r="D13" s="34"/>
      <c r="E13" s="34"/>
      <c r="F13" s="34"/>
      <c r="G13" s="34"/>
    </row>
    <row r="14" spans="1:7" s="30" customFormat="1" ht="28.5" customHeight="1">
      <c r="A14" s="34"/>
      <c r="B14" s="34"/>
      <c r="C14" s="34"/>
      <c r="D14" s="34"/>
      <c r="E14" s="34"/>
      <c r="F14" s="34"/>
      <c r="G14" s="34"/>
    </row>
    <row r="15" spans="1:7" s="30" customFormat="1" ht="28.5" customHeight="1">
      <c r="A15" s="34"/>
      <c r="B15" s="34"/>
      <c r="C15" s="34"/>
      <c r="D15" s="34"/>
      <c r="E15" s="34"/>
      <c r="F15" s="34"/>
      <c r="G15" s="34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薛思蒙</cp:lastModifiedBy>
  <cp:lastPrinted>2019-01-28T10:16:52Z</cp:lastPrinted>
  <dcterms:modified xsi:type="dcterms:W3CDTF">2019-01-29T01:31:09Z</dcterms:modified>
  <cp:category/>
  <cp:version/>
  <cp:contentType/>
  <cp:contentStatus/>
</cp:coreProperties>
</file>