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tabRatio="779" firstSheet="5" activeTab="8"/>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<sst xmlns="http://schemas.openxmlformats.org/spreadsheetml/2006/main" count="667" uniqueCount="362">
  <si>
    <t>附件1-1</t>
  </si>
  <si>
    <t xml:space="preserve"> </t>
  </si>
  <si>
    <t>2020年北京市门头沟区体育局部门收支总体情况表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</si>
  <si>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</si>
  <si>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</si>
  <si>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</si>
  <si>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</si>
  <si>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</si>
  <si>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</si>
  <si>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</si>
  <si>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</si>
  <si>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</si>
  <si>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</si>
  <si>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</si>
  <si>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</si>
  <si>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</si>
  <si>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</si>
  <si>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2020年北京市门头沟区体育局部门收入总体情况表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</si>
  <si>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</si>
  <si>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</si>
  <si>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</si>
  <si>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</si>
  <si>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</si>
  <si>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</si>
  <si>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</si>
  <si>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</si>
  <si>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</si>
  <si>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</si>
  <si>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</si>
  <si>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</si>
  <si>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2020年北京市门头沟区体育局部门支出总体情况表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</si>
  <si>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</si>
  <si>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</si>
  <si>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</si>
  <si>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</si>
  <si>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</si>
  <si>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</si>
  <si>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</si>
  <si>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</si>
  <si>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</si>
  <si>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</si>
  <si>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</si>
  <si>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</si>
  <si>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</si>
  <si>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</si>
  <si>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</si>
  <si>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</si>
  <si>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</si>
  <si>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</si>
  <si>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</si>
  <si>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</si>
  <si>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</si>
  <si>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</si>
  <si>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</si>
  <si>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</si>
  <si>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</si>
  <si>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</si>
  <si>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</si>
  <si>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</si>
  <si>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</si>
  <si>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</si>
  <si>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</si>
  <si>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2020年北京市门头沟区体育局部门财政拨款收支总体情况表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</si>
  <si>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</si>
  <si>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</si>
  <si>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</si>
  <si>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</si>
  <si>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</si>
  <si>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</si>
  <si>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</si>
  <si>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</si>
  <si>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</si>
  <si>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</si>
  <si>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</si>
  <si>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</si>
  <si>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</si>
  <si>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</si>
  <si>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</si>
  <si>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</si>
  <si>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</si>
  <si>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</si>
  <si>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</si>
  <si>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205</t>
  </si>
  <si>
    <t xml:space="preserve">      政府性基金预算收入</t>
  </si>
  <si>
    <t>08</t>
  </si>
  <si>
    <t xml:space="preserve">      国有资本经营预算收入</t>
  </si>
  <si>
    <t>03</t>
  </si>
  <si>
    <t>培训支出</t>
  </si>
  <si>
    <t>207</t>
  </si>
  <si>
    <t>01</t>
  </si>
  <si>
    <t>行政运行</t>
  </si>
  <si>
    <t>06</t>
  </si>
  <si>
    <t>体育训练</t>
  </si>
  <si>
    <t>07</t>
  </si>
  <si>
    <t>体育场馆</t>
  </si>
  <si>
    <t>群众体育</t>
  </si>
  <si>
    <t>208</t>
  </si>
  <si>
    <t>05</t>
  </si>
  <si>
    <t>行政单位离退休</t>
  </si>
  <si>
    <t>02</t>
  </si>
  <si>
    <t>事业单位离退休</t>
  </si>
  <si>
    <t>229</t>
  </si>
  <si>
    <t>60</t>
  </si>
  <si>
    <t>用于体育事业的彩票公益金支出</t>
  </si>
  <si>
    <t>附件2-2</t>
  </si>
  <si>
    <t>2020年北京市门头沟区体育局部门一般公共预算支出情况表</t>
  </si>
  <si>
    <t>合计</t>
  </si>
  <si>
    <t/>
  </si>
  <si>
    <t>　08</t>
  </si>
  <si>
    <t>　　　205</t>
  </si>
  <si>
    <t>　　　08</t>
  </si>
  <si>
    <t>　　　03</t>
  </si>
  <si>
    <t>　03</t>
  </si>
  <si>
    <t>　　　207</t>
  </si>
  <si>
    <t>　　　01</t>
  </si>
  <si>
    <t>　06</t>
  </si>
  <si>
    <t>　　　06</t>
  </si>
  <si>
    <t>　07</t>
  </si>
  <si>
    <t>　　　07</t>
  </si>
  <si>
    <t>　05</t>
  </si>
  <si>
    <t>　01</t>
  </si>
  <si>
    <t>　　　208</t>
  </si>
  <si>
    <t>　　　05</t>
  </si>
  <si>
    <t>　02</t>
  </si>
  <si>
    <t>　　　02</t>
  </si>
  <si>
    <r>
      <t>附件2-</t>
    </r>
    <r>
      <rPr>
        <sz val="10"/>
        <rFont val="宋体"/>
        <family val="0"/>
      </rPr>
      <t>3</t>
    </r>
  </si>
  <si>
    <t>2020年北京市门头沟区体育局部门一般公共预算基本支出情况表</t>
  </si>
  <si>
    <t>单位:元</t>
  </si>
  <si>
    <t>项目类别</t>
  </si>
  <si>
    <t>经济分类科目</t>
  </si>
  <si>
    <t>科目代码</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</si>
  <si>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</si>
  <si>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</si>
  <si>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</si>
  <si>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</si>
  <si>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</si>
  <si>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</si>
  <si>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</si>
  <si>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</si>
  <si>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</si>
  <si>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</si>
  <si>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</si>
  <si>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</si>
  <si>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</si>
  <si>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</si>
  <si>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</si>
  <si>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</si>
  <si>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</si>
  <si>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</si>
  <si>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</si>
  <si>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</si>
  <si>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</si>
  <si>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</si>
  <si>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</si>
  <si>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</si>
  <si>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</si>
  <si>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</si>
  <si>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</si>
  <si>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</si>
  <si>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</si>
  <si>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</si>
  <si>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</si>
  <si>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</si>
  <si>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</si>
  <si>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</si>
  <si>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</si>
  <si>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</si>
  <si>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</si>
  <si>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</si>
  <si>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</si>
  <si>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</si>
  <si>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</si>
  <si>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</si>
  <si>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</si>
  <si>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</si>
  <si>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</si>
  <si>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</si>
  <si>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</si>
  <si>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</si>
  <si>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</si>
  <si>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</si>
  <si>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</si>
  <si>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</si>
  <si>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</si>
  <si>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</si>
  <si>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</si>
  <si>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</si>
  <si>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</si>
  <si>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</si>
  <si>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</si>
  <si>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</si>
  <si>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</si>
  <si>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</si>
  <si>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</si>
  <si>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</si>
  <si>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</si>
  <si>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2020年北京市门头沟区体育局部门一般公共预算项目支出情况表</t>
  </si>
  <si>
    <t>309</t>
  </si>
  <si>
    <t>资本性支出(基本建设)</t>
  </si>
  <si>
    <t>　30905</t>
  </si>
  <si>
    <t>　基础设施建设</t>
  </si>
  <si>
    <t>附件2-5</t>
  </si>
  <si>
    <t>2020年北京市门头沟区体育局部门“三公经费”财政拨款情况表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</si>
  <si>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</si>
  <si>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</si>
  <si>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</si>
  <si>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</si>
  <si>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</si>
  <si>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</si>
  <si>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</si>
  <si>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</si>
  <si>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</si>
  <si>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</si>
  <si>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2020年北京市门头沟区体育局部门政府性基金预算支出情况表</t>
  </si>
  <si>
    <t>其中:区本级财力支出</t>
  </si>
  <si>
    <t>市专项转移支付支出</t>
  </si>
  <si>
    <t>附件2-7</t>
  </si>
  <si>
    <t>2020年北京市门头沟区体育局部门国有资本经营预算支出情况表</t>
  </si>
  <si>
    <t>附件2-8</t>
  </si>
  <si>
    <t>2020年北京市门头沟区体育局部门政府采购预算支出情况表</t>
  </si>
  <si>
    <t>序号</t>
  </si>
  <si>
    <t>资金来源</t>
  </si>
  <si>
    <t>政府采购项目小计</t>
  </si>
  <si>
    <t>一般公共预算</t>
  </si>
  <si>
    <t>政府性基金</t>
  </si>
  <si>
    <t>0.00</t>
  </si>
  <si>
    <t>2020年业余体校训练器材购置项目</t>
  </si>
  <si>
    <t>提前告知基金转移支付</t>
  </si>
  <si>
    <t>第十一届北京国际山地徒步大会清水站</t>
  </si>
  <si>
    <t>2020年门头沟区全民健身场地设施建设项目</t>
  </si>
  <si>
    <t>2020年门头沟区全民室内外健身器材项目</t>
  </si>
  <si>
    <t xml:space="preserve"> 2020年青少年业余训练冬季项目</t>
  </si>
  <si>
    <t>2020年全民健身示范街道及体育特色乡镇创建项目</t>
  </si>
  <si>
    <t>2020年体育馆公共安全视频监控建设联网应用项目</t>
  </si>
  <si>
    <t>2018-2019年场地建设项目（尾款）</t>
  </si>
  <si>
    <t>2020年门头沟区体育设施专项规划项目</t>
  </si>
  <si>
    <t>附件2-9</t>
  </si>
  <si>
    <t>2020年北京市门头沟区体育局部门政府购买服务预算支出情况表</t>
  </si>
  <si>
    <t>购买服务目录</t>
  </si>
  <si>
    <t>政府购买服务一级目录</t>
  </si>
  <si>
    <t>政府购买服务二级目录</t>
  </si>
  <si>
    <t>政府购买服务三级目录</t>
  </si>
  <si>
    <t>内容</t>
  </si>
  <si>
    <t>金额</t>
  </si>
  <si>
    <t>2020年北京世界华人篮球邀请赛项目</t>
  </si>
  <si>
    <t>基本公共服务</t>
  </si>
  <si>
    <t>体育</t>
  </si>
  <si>
    <t>公益性竞赛、体育活动组织与实施</t>
  </si>
  <si>
    <t>2020年第十二届门头沟区羽毛球比赛项目</t>
  </si>
  <si>
    <t>2020年门头沟区乒乓球系列比赛项目</t>
  </si>
  <si>
    <t>2020年门头沟区第二十届“篮协杯”篮球比赛 项目</t>
  </si>
  <si>
    <t>2020年门头沟区第二届永定河文化广场 街头三对三篮球赛项目</t>
  </si>
  <si>
    <t>2020年门头沟区“乒协杯”乒乓球比赛项目</t>
  </si>
  <si>
    <t>2020年中国羽毛球运动协会 业余俱乐部联赛-大区赛项目</t>
  </si>
  <si>
    <t>2020年门头沟区围棋系列比赛项目</t>
  </si>
  <si>
    <t>2020年门头沟区足球嘉年华系列活动</t>
  </si>
  <si>
    <t>2020年门头沟区钓鱼比赛项目</t>
  </si>
  <si>
    <t>2020年第十四届门头沟区“足协杯”足球比赛项目</t>
  </si>
  <si>
    <t>2020年门头沟区武术、气功比赛项目</t>
  </si>
  <si>
    <t>2019年北京西城全民健身徒步大会项目</t>
  </si>
  <si>
    <t>2020年门头沟区三大球网点校预算</t>
  </si>
  <si>
    <t>2020年门头沟区骑行活动项目</t>
  </si>
  <si>
    <t>2020年北京市篮球锦标赛项目</t>
  </si>
  <si>
    <t>2020年门头沟区“一区一品”冰雪嘉年华体验项目进社区</t>
  </si>
  <si>
    <t>2020年门头沟区第二届“小篮球大梦想” 小篮球联赛</t>
  </si>
  <si>
    <t>2020年门头沟区全民健身冰雪运动项目公益活动 进公园</t>
  </si>
  <si>
    <t>2020年体育场地统计调查项目</t>
  </si>
  <si>
    <r>
      <t>附件2-</t>
    </r>
    <r>
      <rPr>
        <sz val="10"/>
        <rFont val="宋体"/>
        <family val="0"/>
      </rPr>
      <t>10</t>
    </r>
  </si>
  <si>
    <t>2020年门头沟区体育局部门项目支出绩效目标明细表</t>
  </si>
  <si>
    <t>项目绩效目标</t>
  </si>
  <si>
    <t xml:space="preserve">2020年消防控制室、高低压配电室运营及维保费 </t>
  </si>
  <si>
    <t>区级预算资金</t>
  </si>
  <si>
    <t>为了保证体育馆内的高低压配电系统安全运行，及整个场馆内的消防安全。</t>
  </si>
  <si>
    <r>
      <t>2020</t>
    </r>
    <r>
      <rPr>
        <sz val="10"/>
        <rFont val="宋体"/>
        <family val="0"/>
      </rPr>
      <t>年门头沟区乒乓球系列比赛项目</t>
    </r>
  </si>
  <si>
    <r>
      <t>1、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</si>
  <si>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r>
      <t>2020</t>
    </r>
    <r>
      <rPr>
        <sz val="10"/>
        <rFont val="宋体"/>
        <family val="0"/>
      </rPr>
      <t>年门头沟区全民健身项目表演赛项目</t>
    </r>
    <r>
      <rPr>
        <sz val="10"/>
        <rFont val="Arial"/>
        <family val="2"/>
      </rPr>
      <t>(</t>
    </r>
    <r>
      <rPr>
        <sz val="10"/>
        <rFont val="宋体"/>
        <family val="0"/>
      </rPr>
      <t>优秀健身团队健身项目大赛项目</t>
    </r>
    <r>
      <rPr>
        <sz val="10"/>
        <rFont val="Arial"/>
        <family val="2"/>
      </rPr>
      <t>)</t>
    </r>
  </si>
  <si>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全民健身项目表演赛活动的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</si>
  <si>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2020年中央空调清洗维保费用</t>
  </si>
  <si>
    <t>为确保体育馆内的环境没有污染，达到卫生标准。</t>
  </si>
  <si>
    <t>参加2020年北京市全民健身比赛项目</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</si>
  <si>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北京市积极搭建全民健身平台，为各区县提供交流的机会，我区广大健身群众也有强烈意愿参加市级举办各项、各类全民健身活动，既是我区学习、交流的过程从而达到提高的效果，同时又展现我区群众精神风貌，检验我区全民健身活动开展的成果，进一步促进我区全民健身活动的开展。</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</si>
  <si>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2020年“为冬奥助威”门头沟区冬季长跑比赛项目</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</si>
  <si>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、通过开展冬季冰雪全民健身系列活动，进一步调动全区机关干部、广大人民群众冬季健身热情；</t>
    </r>
    <r>
      <rPr>
        <sz val="10"/>
        <rFont val="Arial"/>
        <family val="2"/>
      </rPr>
      <t>“</t>
    </r>
    <r>
      <rPr>
        <sz val="10"/>
        <rFont val="宋体"/>
        <family val="0"/>
      </rPr>
      <t>助力冬奥</t>
    </r>
    <r>
      <rPr>
        <sz val="10"/>
        <rFont val="Arial"/>
        <family val="2"/>
      </rPr>
      <t>”</t>
    </r>
    <r>
      <rPr>
        <sz val="10"/>
        <rFont val="宋体"/>
        <family val="0"/>
      </rPr>
      <t>营造我区冬季健身氛围提高科学健身意识，从而达到身体健康的目的。</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</si>
  <si>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2020年门头沟区全民健身体育节系列活动项目</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</si>
  <si>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</si>
  <si>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2020年全民健身器材更新及维护修理项目</t>
  </si>
  <si>
    <r>
      <t>保证全区全民健身器材运行良好，便于群众科学健身，完成</t>
    </r>
    <r>
      <rPr>
        <sz val="10"/>
        <rFont val="Arial"/>
        <family val="2"/>
      </rPr>
      <t>“</t>
    </r>
    <r>
      <rPr>
        <sz val="10"/>
        <rFont val="宋体"/>
        <family val="0"/>
      </rPr>
      <t>创城</t>
    </r>
    <r>
      <rPr>
        <sz val="10"/>
        <rFont val="Arial"/>
        <family val="2"/>
      </rPr>
      <t>”</t>
    </r>
    <r>
      <rPr>
        <sz val="10"/>
        <rFont val="宋体"/>
        <family val="0"/>
      </rPr>
      <t>工作相关任务要求。</t>
    </r>
  </si>
  <si>
    <t>2020年门头沟区登山（徒步）比赛项目</t>
  </si>
  <si>
    <t>2020年门头沟区体育生活化社区体质促进项目</t>
  </si>
  <si>
    <t>项目绩效目标
1、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2、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3、目前正值我区创建文明城区起始，广泛开展全民健身活动，用饱满的精神面貌，健康的身体体魄，夯实“全国文明城区”的创建，打下坚实基础。</t>
  </si>
  <si>
    <t>2020年门头沟区棋类比赛项目</t>
  </si>
  <si>
    <t>2020年第九届门头沟区轮滑比赛项目</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</si>
  <si>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3</t>
    </r>
    <r>
      <rPr>
        <sz val="10"/>
        <rFont val="宋体"/>
        <family val="0"/>
      </rPr>
      <t>、</t>
    </r>
    <r>
      <rPr>
        <sz val="10"/>
        <rFont val="Arial"/>
        <family val="2"/>
      </rPr>
      <t>“</t>
    </r>
    <r>
      <rPr>
        <sz val="10"/>
        <rFont val="宋体"/>
        <family val="0"/>
      </rPr>
      <t>北京世界华人篮球邀请赛</t>
    </r>
    <r>
      <rPr>
        <sz val="10"/>
        <rFont val="Arial"/>
        <family val="2"/>
      </rPr>
      <t>”</t>
    </r>
    <r>
      <rPr>
        <sz val="10"/>
        <rFont val="宋体"/>
        <family val="0"/>
      </rPr>
      <t>是经北京市人民政府、中国篮球协会批准，由北京市体育总会、北京市人民对外友好协会、北京海外交流协会、北京市台资企业协会主办，由中国业余篮球公开赛组委会管理，北京市篮球运动协会承办的一项传统品牌篮球赛事。</t>
    </r>
    <r>
      <rPr>
        <sz val="10"/>
        <rFont val="Arial"/>
        <family val="2"/>
      </rPr>
      <t>“</t>
    </r>
    <r>
      <rPr>
        <sz val="10"/>
        <rFont val="宋体"/>
        <family val="0"/>
      </rPr>
      <t>北京世界华人篮球邀请赛</t>
    </r>
    <r>
      <rPr>
        <sz val="10"/>
        <rFont val="Arial"/>
        <family val="2"/>
      </rPr>
      <t>”</t>
    </r>
    <r>
      <rPr>
        <sz val="10"/>
        <rFont val="宋体"/>
        <family val="0"/>
      </rPr>
      <t>以全球华人为参赛邀请对象，以各地华人社团、商会、企业为组队基础，以集中赛会制为形式，以团结世界华人、共筑华夏辉煌为宗旨，构筑全球华人的交流、沟通平台，建立全球华人的感情纽带。</t>
    </r>
  </si>
  <si>
    <t>2020年门头沟区台球比赛项目</t>
  </si>
  <si>
    <t>2020年度全民健身宣传推广工作项目</t>
  </si>
  <si>
    <t>项目绩效目标
通过有针对性的发放全民健身券，激发群众全民健身热情，引导更多群众投入到全民健身活动中，由补贴体育企业向补贴群众体育消费转变，拓展体育消费新空间。</t>
  </si>
  <si>
    <t>全域覆盖：体育馆的场馆、场地、设施、建筑物视频监控覆盖率达到100%；
全网共享：体育馆的场馆、场地、设施、建筑物视频监控联网率达到100%；
全时可用：体育馆的场馆、场地、设施、建筑物视频监控摄像机完好率达到95%，实现视频图像信息的全天候应用；
全程可控：实现全局一体、全部整合、全面覆盖；实时化、智能化、实战化；实时智能报警、实时指挥作战、实时管理监测。</t>
  </si>
  <si>
    <t>2020年冬季项目体育后备人才培养经费</t>
  </si>
  <si>
    <t>走体教结合之路，把训练放到学校里。利用学生的业余时间开展体育训练。通过训练从中发现好苗子，为北京市和国家培养输送优秀体育后备人才；通过参加市级比赛，为我区争得荣誉。</t>
  </si>
  <si>
    <t>2020年国民体质测试项目</t>
  </si>
  <si>
    <t>项目绩效目标
响应北京市体育局2020年测试工作任务，了解我区居民身体素质情况，形成测试报告，以便有针对性的组织全民健身活动。</t>
  </si>
  <si>
    <t>2020年门头沟区代表团备战北京市传统校比赛</t>
  </si>
  <si>
    <t>通过参加北京市体育传统项目学校系列比赛，在学校掀起专项训练的热潮，并检验我区各体育传统项目学校招生、训练水平，使学生增加比赛经验，便于学生通过比赛成绩，输送到上级体育院校接受高层次的体育专项教育和训练。同时，通过比赛，有利于我区青少年体育人才培养计划实施过程中发现好苗子，加入到门头沟区队的行列，为每四年一届的北京市运动会选拔优秀运动员做准备。</t>
  </si>
  <si>
    <t>2020年国家体育锻炼标准测试项目</t>
  </si>
  <si>
    <r>
      <t>响应北京市体育局</t>
    </r>
    <r>
      <rPr>
        <sz val="10"/>
        <rFont val="Arial"/>
        <family val="2"/>
      </rPr>
      <t>2020</t>
    </r>
    <r>
      <rPr>
        <sz val="10"/>
        <rFont val="宋体"/>
        <family val="0"/>
      </rPr>
      <t>年测试工作任务，了解我区居民身体素质情况，形成测试报告，以便有针对性的组织全民健身活动。</t>
    </r>
  </si>
  <si>
    <t>2020年体育运动项目经营单位 安全生产检查及比赛项目</t>
  </si>
  <si>
    <r>
      <t>（一）体育运动项目经营单位安全生产检查</t>
    </r>
    <r>
      <rPr>
        <sz val="10"/>
        <rFont val="Arial"/>
        <family val="2"/>
      </rPr>
      <t xml:space="preserve">
</t>
    </r>
    <r>
      <rPr>
        <sz val="10"/>
        <rFont val="宋体"/>
        <family val="0"/>
      </rPr>
      <t>按照区委、区政府工作要求，在区安委会总体部署下，全面推进各项安全措施的落实，切实提高体育运动项目经营单位从业人员的安全意识和自我防范能力，落实安全生产主体责任，形成监管有序、重点突出的安全生产监管模式，及时消除生产安全事故隐患，有效预防安全生产事故，确保我区今年各体育运动项目经营单位没有发生安全生产事故，实现了全年安全事故零发生的目标要求，为我区创造了良好、安全、有序的运动健身环境。</t>
    </r>
    <r>
      <rPr>
        <sz val="10"/>
        <rFont val="Arial"/>
        <family val="2"/>
      </rPr>
      <t xml:space="preserve">
</t>
    </r>
    <r>
      <rPr>
        <sz val="10"/>
        <rFont val="宋体"/>
        <family val="0"/>
      </rPr>
      <t>（二）高危险性体育项目（游泳）经营单位比赛项目</t>
    </r>
    <r>
      <rPr>
        <sz val="10"/>
        <rFont val="Arial"/>
        <family val="2"/>
      </rPr>
      <t xml:space="preserve">
</t>
    </r>
    <r>
      <rPr>
        <sz val="10"/>
        <rFont val="宋体"/>
        <family val="0"/>
      </rPr>
      <t>实地核查经营高危险性体育项目许可，组织全区体育运动项目经营单位开展安全应急演练，组队参加市救生技能比赛，贯彻落实关于经营高危险性体育项目管理工作的文件精神和工作要求。</t>
    </r>
    <r>
      <rPr>
        <sz val="10"/>
        <rFont val="Arial"/>
        <family val="2"/>
      </rPr>
      <t xml:space="preserve">
</t>
    </r>
    <r>
      <rPr>
        <sz val="10"/>
        <rFont val="宋体"/>
        <family val="0"/>
      </rPr>
      <t>产出数量指标：组织区级水上救生技能应急演练</t>
    </r>
    <r>
      <rPr>
        <sz val="10"/>
        <rFont val="Arial"/>
        <family val="2"/>
      </rPr>
      <t>1</t>
    </r>
    <r>
      <rPr>
        <sz val="10"/>
        <rFont val="宋体"/>
        <family val="0"/>
      </rPr>
      <t>次，参加市级水上救生技能应急演练</t>
    </r>
    <r>
      <rPr>
        <sz val="10"/>
        <rFont val="Arial"/>
        <family val="2"/>
      </rPr>
      <t>1</t>
    </r>
    <r>
      <rPr>
        <sz val="10"/>
        <rFont val="宋体"/>
        <family val="0"/>
      </rPr>
      <t>次。</t>
    </r>
    <r>
      <rPr>
        <sz val="10"/>
        <rFont val="Arial"/>
        <family val="2"/>
      </rPr>
      <t xml:space="preserve"> 
</t>
    </r>
    <r>
      <rPr>
        <sz val="10"/>
        <rFont val="宋体"/>
        <family val="0"/>
      </rPr>
      <t>产出进度指标：根据市级时间安排，一般为</t>
    </r>
    <r>
      <rPr>
        <sz val="10"/>
        <rFont val="Arial"/>
        <family val="2"/>
      </rPr>
      <t>10</t>
    </r>
    <r>
      <rPr>
        <sz val="10"/>
        <rFont val="宋体"/>
        <family val="0"/>
      </rPr>
      <t>月底前完成。</t>
    </r>
    <r>
      <rPr>
        <sz val="10"/>
        <rFont val="Arial"/>
        <family val="2"/>
      </rPr>
      <t xml:space="preserve">
</t>
    </r>
    <r>
      <rPr>
        <sz val="10"/>
        <rFont val="宋体"/>
        <family val="0"/>
      </rPr>
      <t>产出成本指标：参加北京市水上救生技能比赛，需经费</t>
    </r>
    <r>
      <rPr>
        <sz val="10"/>
        <rFont val="Arial"/>
        <family val="2"/>
      </rPr>
      <t>5,590</t>
    </r>
    <r>
      <rPr>
        <sz val="10"/>
        <rFont val="宋体"/>
        <family val="0"/>
      </rPr>
      <t>元。开展门头沟区水上救生技能应急演练</t>
    </r>
    <r>
      <rPr>
        <sz val="10"/>
        <rFont val="Arial"/>
        <family val="2"/>
      </rPr>
      <t>10,450</t>
    </r>
    <r>
      <rPr>
        <sz val="10"/>
        <rFont val="宋体"/>
        <family val="0"/>
      </rPr>
      <t>元。</t>
    </r>
    <r>
      <rPr>
        <sz val="10"/>
        <rFont val="Arial"/>
        <family val="2"/>
      </rPr>
      <t xml:space="preserve">
</t>
    </r>
    <r>
      <rPr>
        <sz val="10"/>
        <rFont val="宋体"/>
        <family val="0"/>
      </rPr>
      <t>社会效益指标：通过举办和参加应急演练，增强救生员业务水准；通过增强救生员业务水准，进一步降低发生安全事故的可能性，保障游泳场馆安全。</t>
    </r>
    <r>
      <rPr>
        <sz val="10"/>
        <rFont val="Arial"/>
        <family val="2"/>
      </rPr>
      <t xml:space="preserve">
</t>
    </r>
    <r>
      <rPr>
        <sz val="10"/>
        <rFont val="宋体"/>
        <family val="0"/>
      </rPr>
      <t>可持续影响指标：通过举办和参加应急演练，增强救生员业务水准。</t>
    </r>
    <r>
      <rPr>
        <sz val="10"/>
        <rFont val="Arial"/>
        <family val="2"/>
      </rPr>
      <t xml:space="preserve">
</t>
    </r>
    <r>
      <rPr>
        <sz val="10"/>
        <rFont val="宋体"/>
        <family val="0"/>
      </rPr>
      <t>服务对象满意指标：通过增强救生员业务水准，进一步降低发生安全事故的可能性。</t>
    </r>
  </si>
  <si>
    <t>2020年锦标赛、冠军赛及交流赛项目</t>
  </si>
  <si>
    <t>1、经过两年的贯彻落实《门头沟区青少年体育后备人才培养计划》，完成初步目标任务，并取得了较大的进步。
2、促进学生的积极性，稳定运动员队伍，达到规模化
3、完成年度比赛任务及输送任务，在上一年的基础上提高各项目金牌覆盖率和输送运动员质量和数量</t>
  </si>
  <si>
    <t>2020年体育后备人才培养经费</t>
  </si>
  <si>
    <t xml:space="preserve">走体教结合之路，把训练放到学校里。利用学生的业余时间开展体育训练。通过训练从中发现好苗子，为北京市和国家培养输送优秀体育后备人才；通过参加市级比赛，为我区争得荣誉。 </t>
  </si>
  <si>
    <t>2020年水上项目租赁费</t>
  </si>
  <si>
    <t>保障水上项目能正常开展训练，确保训练器材及船只安全。</t>
  </si>
  <si>
    <t>2020年门头沟区社会体育指导员裁判员培训班项目</t>
  </si>
  <si>
    <t>培养体育运动专项技术人才，激发群众科学健身热情，积极带动全区体育活动蓬勃开展。</t>
  </si>
  <si>
    <t>参加2020年全国（京津冀）体育项目比赛项目</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</si>
  <si>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、通过组队参加全国和</t>
    </r>
    <r>
      <rPr>
        <sz val="10"/>
        <rFont val="Arial"/>
        <family val="2"/>
      </rPr>
      <t>“</t>
    </r>
    <r>
      <rPr>
        <sz val="10"/>
        <rFont val="宋体"/>
        <family val="0"/>
      </rPr>
      <t>京津冀</t>
    </r>
    <r>
      <rPr>
        <sz val="10"/>
        <rFont val="Arial"/>
        <family val="2"/>
      </rPr>
      <t>”</t>
    </r>
    <r>
      <rPr>
        <sz val="10"/>
        <rFont val="宋体"/>
        <family val="0"/>
      </rPr>
      <t>地区举办的各类全民健身活动，一是开阔眼界、促进交流，同时检验我区全民健身成果；二是把我区优秀的全民健身项目展现在更大的</t>
    </r>
    <r>
      <rPr>
        <sz val="10"/>
        <rFont val="Arial"/>
        <family val="2"/>
      </rPr>
      <t>“</t>
    </r>
    <r>
      <rPr>
        <sz val="10"/>
        <rFont val="宋体"/>
        <family val="0"/>
      </rPr>
      <t>舞台</t>
    </r>
    <r>
      <rPr>
        <sz val="10"/>
        <rFont val="Arial"/>
        <family val="2"/>
      </rPr>
      <t>”</t>
    </r>
    <r>
      <rPr>
        <sz val="10"/>
        <rFont val="宋体"/>
        <family val="0"/>
      </rPr>
      <t>，让全国各地区了解门头沟全区民健身文化。</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</si>
  <si>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2020年门头沟区体育文化中心建设工程项目</t>
  </si>
  <si>
    <t>2021年12月竣工验收</t>
  </si>
  <si>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通过参加北京市篮球锦标赛，提高我区群众篮球水平，进一步调动广大人民群众健身锻炼热情，提高科学健身意识，从而达到身体健康的目的，全面推动我区群众体育工作的进步，进一步促进我区全民健身运动的发展，使群众切身感受到参与健身、体验运动所带来的欢乐。目前正值我区创建文明城区起始，广泛开展全民健身活动，用饱满的精神面貌，健康的身体体魄，夯实“全国文明城区”的创建，打下坚实基础。</t>
  </si>
  <si>
    <t>项目绩效目标
1、推进落实《北京市人民政府关于加快冰雪运动发展的意见（2016-2022年）》（京政发〔2016〕12号）的目标任务，大力开展我区群众冰雪运动，广泛动员全社会开展冰雪运动赛事和群众活动，着力推进冰雪运动普及，扩大冰雪运动参与人口，努力营造我区助力北京2022年冬奥会的良好氛围。
2、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3、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4、目前正值我区创建文明城区起始，广泛开展全民健身活动，用饱满的精神面貌，健康的身体体魄，夯实“全国文明城区”的创建，打下坚实基础。</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</si>
  <si>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活动开展，进一步调动激发全区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</si>
  <si>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 xml:space="preserve"> 通过广泛开展三大球活动，提高全区青少年三大球竞技能力，同时选拔优秀体育人才参加各级比赛，为区争光。</t>
  </si>
  <si>
    <t>通过街头三对三篮球赛活动的开展，进一步调动广大人民群众健身锻炼热情，提高科学健身意识，从而达到身体健康的目的，全面推动我区群众体育工作的进步，进一步促进我区全民健身运动的发展，使群众切身感受到参与健身、体验运动所带来的欢乐。目前正值我区创建文明城区起始，广泛开展全民健身活动，用饱满的精神面貌，健康的身体体魄，夯实“全国文明城区”的创建，打下坚实基础。</t>
  </si>
  <si>
    <t>2020年门头沟区体育传统项目学校评估奖励项目</t>
  </si>
  <si>
    <t>通过评估奖励，有效带动传统校工作积极性，推动传统校训练工作持续开展，提高参赛热情，为培养青少年体育人才拓宽渠道，引领全区青少年体育运动蓬勃开展，促进本区青少年体育素质稳步提升。</t>
  </si>
  <si>
    <t>2020年体育馆健身房浴室改造项目</t>
  </si>
  <si>
    <t>通过本次改造，更换洗浴设施减少设备腐蚀带来的安全隐患，更换墙、地砖增加地面的防滑效果，增加通风设备来改善浴室内的空气环境。</t>
  </si>
  <si>
    <t>项目绩效目标
1、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2、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3、目前正值我区创建文明城区起始，广泛开展全民健身活动，用饱满的精神面貌，健康的身体体魄，夯实“全国文明城区”的创建，打下坚实基础。</t>
  </si>
  <si>
    <t>1、推进落实《北京市人民政府关于加快冰雪运动发展的意见（2016-2022年）》（京政发〔2016〕12号）的目标任务，大力开展我区群众冰雪运动，广泛动员全社会开展冰雪运动赛事和群众活动，着力推进冰雪运动普及，扩大冰雪运动参与人口，努力营造我区助力北京2022年冬奥会的良好氛围。
2、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3、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4、目前正值我区创建文明城区起始，广泛开展全民健身活动，用饱满的精神面貌，健康的身体体魄，夯实“全国文明城区”的创建，打下坚实基础。</t>
  </si>
  <si>
    <t>2020年体育馆无障碍电梯更换项目</t>
  </si>
  <si>
    <t>通过本次改造，使体育馆无障碍设施更加完善，保障残疾人员观看比赛参加体育活动时进入体育馆更加便捷。</t>
  </si>
  <si>
    <t>2020年门头沟区体校与北京启拓足球俱乐部合作项目</t>
  </si>
  <si>
    <t>区青少年足球丙组代表队运动水平逐步提高，在全市排名有较大提升，对全区青少年足球运动起到积极带动作用，促进青少年体质健康发展，为市足球后备体育人才队伍储备人才。</t>
  </si>
  <si>
    <t>1、通过组织全民健身徒步活动，积极引导体育消费，满足市民对体育健身的需求，提高市民的生活质量和水平，推动体育产业发展，丰富和发展北京及门头沟区的经济内涵。 
2、大会将促进区域基础设施的建设和区容区貌的改善。同时加大基础设施的建设力度，改善道路交通状况和区域接待服务能力，城镇面貌将得到较大改善。
3、大会的举办带动了门头沟区体育、旅游、文化等产业的发展，进一步提升地区投资环境，推动产业结构优化和地区经济发展。</t>
  </si>
  <si>
    <t>项目绩效目标
对全区所有体育场地进行全面普查，全面掌握本区体育场地的数量、结构、分布和使用情况，分析体育场地发展变化，加快建设覆盖城乡的体育基本公共服务体系，逐步解决广大人民群众日益增长的体育设施服务需求。</t>
  </si>
  <si>
    <t>少年强，则中国强，少年篮球强，则中国篮球强。小篮球是中国篮球体系中不可缺少的一环，它是连接孩子与这项运动的桥梁，是引导孩子踏进这扇门的第一任老师。篮球是一项集体项目，有玩伴在一起配合、游戏，这不仅会增加篮球对孩子们的吸引力，也会帮助他们掌握团队协作与沟通的技巧。大力普及推广小篮球运动，旨在吸引更多的少年儿童参与到篮球运动中，让他们在篮球运动这项集体运动中体验快乐和挫折，学习到信任、团结、拼搏等优良品质，形成完善的人格。成为少年儿童最喜爱的运动之一，并养成终身参加体育锻炼的习惯。目前正值我区创建文明城区起始，用饱满的精神面貌，健康的身体体魄，夯实“全国文明城区”的创建，打下坚实基础。</t>
  </si>
  <si>
    <t>2020年体育馆屋顶防水修缮工程</t>
  </si>
  <si>
    <t>通过本次修缮，屋顶重新做防水层后，保障体育馆雨季能够正常运行。</t>
  </si>
  <si>
    <t>2018年市级奖励经费</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</si>
  <si>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3.</t>
    </r>
    <r>
      <rPr>
        <sz val="10"/>
        <rFont val="宋体"/>
        <family val="0"/>
      </rPr>
      <t>提高我区青少年足球人才的技战术，提升我区裁判员、教练员的执裁水平及教学能力。</t>
    </r>
    <r>
      <rPr>
        <sz val="10"/>
        <rFont val="Arial"/>
        <family val="2"/>
      </rPr>
      <t xml:space="preserve">
4.</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</si>
  <si>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 xml:space="preserve"> 普及全区青少年冰雪运动知识与技能，建设专业的冰雪运动队伍，主要以区级滑冰队、冰壶队为主，加强冰雪运动后备人才培养，发现和培养一批竞技冰雪运动后备人才。为北京市第一届冬运会贡献力量。       </t>
  </si>
  <si>
    <t>项目绩效目标
1、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2、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3、积极组织动员全区各单位积极报名参加“健康杯”篮球比赛，以篮球比赛的形式激发篮球兴趣，普及篮球运动，真正使《中华人民共和国体育法》和《全民健身计划纲要》落到实处，为地区经济、社会发展贡献力量。
4、目前正值我区创建文明城区起始，广泛开展全民健身活动，用饱满的精神面貌，健康的身体体魄，夯实“全国文明城区”的创建，打下坚实基础。</t>
  </si>
  <si>
    <t>项目绩效目标
1、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2、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3、将全民武术健身与文化民俗旅游相结合，打造传承中华武术文化、发扬传统文化为一身的健康武术文化民俗旅游产业。
4、目前正值我区创建文明城区起始，广泛开展全民健身活动，用饱满的精神面貌，健康的身体体魄，夯实“全国文明城区”的创建，打下坚实基础。</t>
  </si>
  <si>
    <t xml:space="preserve"> 2020年射击项目枪支存放费</t>
  </si>
  <si>
    <t>2020年滑雪单板项目</t>
  </si>
  <si>
    <r>
      <t>走体教结合之路，把训练放到学校里。利用学生的业余时间开展体育训练。通过训练从中发现好苗子，为北京市和国家培养输送优秀体育后备人才；通过参加市级比赛，为我区争得荣誉。</t>
    </r>
    <r>
      <rPr>
        <sz val="10"/>
        <rFont val="Arial"/>
        <family val="2"/>
      </rPr>
      <t xml:space="preserve"> </t>
    </r>
  </si>
  <si>
    <t xml:space="preserve"> 2020年水上项目码头修建费</t>
  </si>
  <si>
    <t>2020年业余体校训练器材购置项目预算</t>
  </si>
  <si>
    <t>继续走体教结合之路，根据各项目教练员的需求，补充购置器材。为门头沟区青少年体育的发展提供强有力的后勤保障。</t>
  </si>
  <si>
    <t>2020年滑雪双板项目</t>
  </si>
  <si>
    <r>
      <t>1</t>
    </r>
    <r>
      <rPr>
        <sz val="10"/>
        <rFont val="宋体"/>
        <family val="0"/>
      </rPr>
      <t>、数量指标</t>
    </r>
    <r>
      <rPr>
        <sz val="10"/>
        <rFont val="Arial"/>
        <family val="2"/>
      </rPr>
      <t>:</t>
    </r>
    <r>
      <rPr>
        <sz val="10"/>
        <rFont val="宋体"/>
        <family val="0"/>
      </rPr>
      <t>门头沟区</t>
    </r>
    <r>
      <rPr>
        <sz val="10"/>
        <rFont val="Arial"/>
        <family val="2"/>
      </rPr>
      <t>“</t>
    </r>
    <r>
      <rPr>
        <sz val="10"/>
        <rFont val="宋体"/>
        <family val="0"/>
      </rPr>
      <t>乒协杯</t>
    </r>
    <r>
      <rPr>
        <sz val="10"/>
        <rFont val="Arial"/>
        <family val="2"/>
      </rPr>
      <t>”</t>
    </r>
    <r>
      <rPr>
        <sz val="10"/>
        <rFont val="宋体"/>
        <family val="0"/>
      </rPr>
      <t>乒乓球比赛于</t>
    </r>
    <r>
      <rPr>
        <sz val="10"/>
        <rFont val="Arial"/>
        <family val="2"/>
      </rPr>
      <t>1997</t>
    </r>
    <r>
      <rPr>
        <sz val="10"/>
        <rFont val="宋体"/>
        <family val="0"/>
      </rPr>
      <t>年开始，并将全区传统乒乓球比赛项目</t>
    </r>
    <r>
      <rPr>
        <sz val="10"/>
        <rFont val="Arial"/>
        <family val="2"/>
      </rPr>
      <t>“</t>
    </r>
    <r>
      <rPr>
        <sz val="10"/>
        <rFont val="宋体"/>
        <family val="0"/>
      </rPr>
      <t>京西杯</t>
    </r>
    <r>
      <rPr>
        <sz val="10"/>
        <rFont val="Arial"/>
        <family val="2"/>
      </rPr>
      <t>”</t>
    </r>
    <r>
      <rPr>
        <sz val="10"/>
        <rFont val="宋体"/>
        <family val="0"/>
      </rPr>
      <t>更名为</t>
    </r>
    <r>
      <rPr>
        <sz val="10"/>
        <rFont val="Arial"/>
        <family val="2"/>
      </rPr>
      <t>“</t>
    </r>
    <r>
      <rPr>
        <sz val="10"/>
        <rFont val="宋体"/>
        <family val="0"/>
      </rPr>
      <t>乒协杯</t>
    </r>
    <r>
      <rPr>
        <sz val="10"/>
        <rFont val="Arial"/>
        <family val="2"/>
      </rPr>
      <t>”</t>
    </r>
    <r>
      <rPr>
        <sz val="10"/>
        <rFont val="宋体"/>
        <family val="0"/>
      </rPr>
      <t>，从</t>
    </r>
    <r>
      <rPr>
        <sz val="10"/>
        <rFont val="Arial"/>
        <family val="2"/>
      </rPr>
      <t>1997</t>
    </r>
    <r>
      <rPr>
        <sz val="10"/>
        <rFont val="宋体"/>
        <family val="0"/>
      </rPr>
      <t>年至</t>
    </r>
    <r>
      <rPr>
        <sz val="10"/>
        <rFont val="Arial"/>
        <family val="2"/>
      </rPr>
      <t>2019</t>
    </r>
    <r>
      <rPr>
        <sz val="10"/>
        <rFont val="宋体"/>
        <family val="0"/>
      </rPr>
      <t>年已成功举办了</t>
    </r>
    <r>
      <rPr>
        <sz val="10"/>
        <rFont val="Arial"/>
        <family val="2"/>
      </rPr>
      <t>23</t>
    </r>
    <r>
      <rPr>
        <sz val="10"/>
        <rFont val="宋体"/>
        <family val="0"/>
      </rPr>
      <t>届</t>
    </r>
    <r>
      <rPr>
        <sz val="10"/>
        <rFont val="Arial"/>
        <family val="2"/>
      </rPr>
      <t>“</t>
    </r>
    <r>
      <rPr>
        <sz val="10"/>
        <rFont val="宋体"/>
        <family val="0"/>
      </rPr>
      <t>乒协杯</t>
    </r>
    <r>
      <rPr>
        <sz val="10"/>
        <rFont val="Arial"/>
        <family val="2"/>
      </rPr>
      <t>”</t>
    </r>
    <r>
      <rPr>
        <sz val="10"/>
        <rFont val="宋体"/>
        <family val="0"/>
      </rPr>
      <t>比赛，此项赛事也逐渐成为了京西规模最大，影响力最强的传统赛事。</t>
    </r>
    <r>
      <rPr>
        <sz val="10"/>
        <rFont val="Arial"/>
        <family val="2"/>
      </rPr>
      <t xml:space="preserve">
2</t>
    </r>
    <r>
      <rPr>
        <sz val="10"/>
        <rFont val="宋体"/>
        <family val="0"/>
      </rPr>
      <t>、质量指标：参赛人数屡创新高，第</t>
    </r>
    <r>
      <rPr>
        <sz val="10"/>
        <rFont val="Arial"/>
        <family val="2"/>
      </rPr>
      <t>23</t>
    </r>
    <r>
      <rPr>
        <sz val="10"/>
        <rFont val="宋体"/>
        <family val="0"/>
      </rPr>
      <t>届比赛参赛人数达到了</t>
    </r>
    <r>
      <rPr>
        <sz val="10"/>
        <rFont val="Arial"/>
        <family val="2"/>
      </rPr>
      <t>500</t>
    </r>
    <r>
      <rPr>
        <sz val="10"/>
        <rFont val="宋体"/>
        <family val="0"/>
      </rPr>
      <t>人，历次比赛累计观众量达到了数万人次。</t>
    </r>
    <r>
      <rPr>
        <sz val="10"/>
        <rFont val="Arial"/>
        <family val="2"/>
      </rPr>
      <t>2000</t>
    </r>
    <r>
      <rPr>
        <sz val="10"/>
        <rFont val="宋体"/>
        <family val="0"/>
      </rPr>
      <t>年乒协正式加入市乒协，成为市乒协团体会员，并连年参加市乒协举办的系列赛事活动。</t>
    </r>
    <r>
      <rPr>
        <sz val="10"/>
        <rFont val="Arial"/>
        <family val="2"/>
      </rPr>
      <t xml:space="preserve">
3</t>
    </r>
    <r>
      <rPr>
        <sz val="10"/>
        <rFont val="宋体"/>
        <family val="0"/>
      </rPr>
      <t>、时效指标：贯彻落实党的十九大精神，依据《全民健身条例》、《北京市全民健身实施计划》、</t>
    </r>
    <r>
      <rPr>
        <sz val="10"/>
        <rFont val="Arial"/>
        <family val="2"/>
      </rPr>
      <t>2018</t>
    </r>
    <r>
      <rPr>
        <sz val="10"/>
        <rFont val="宋体"/>
        <family val="0"/>
      </rPr>
      <t>年</t>
    </r>
    <r>
      <rPr>
        <sz val="10"/>
        <rFont val="Arial"/>
        <family val="2"/>
      </rPr>
      <t>3</t>
    </r>
    <r>
      <rPr>
        <sz val="10"/>
        <rFont val="宋体"/>
        <family val="0"/>
      </rPr>
      <t>月新修订的《北京市全民健身条例》等相关文件精神，进一步推动我区全民健身活动蓬勃开展，满足不同人群多元化健身需求。</t>
    </r>
    <r>
      <rPr>
        <sz val="10"/>
        <rFont val="Arial"/>
        <family val="2"/>
      </rPr>
      <t xml:space="preserve">
4</t>
    </r>
    <r>
      <rPr>
        <sz val="10"/>
        <rFont val="宋体"/>
        <family val="0"/>
      </rPr>
      <t>、成本指标：</t>
    </r>
    <r>
      <rPr>
        <sz val="10"/>
        <rFont val="Arial"/>
        <family val="2"/>
      </rPr>
      <t>190000</t>
    </r>
    <r>
      <rPr>
        <sz val="10"/>
        <rFont val="宋体"/>
        <family val="0"/>
      </rPr>
      <t>元</t>
    </r>
    <r>
      <rPr>
        <sz val="10"/>
        <rFont val="Arial"/>
        <family val="2"/>
      </rPr>
      <t xml:space="preserve">
5</t>
    </r>
    <r>
      <rPr>
        <sz val="10"/>
        <rFont val="宋体"/>
        <family val="0"/>
      </rPr>
      <t>、经济效益指标：所有经费</t>
    </r>
    <r>
      <rPr>
        <sz val="10"/>
        <rFont val="Arial"/>
        <family val="2"/>
      </rPr>
      <t>100%</t>
    </r>
    <r>
      <rPr>
        <sz val="10"/>
        <rFont val="宋体"/>
        <family val="0"/>
      </rPr>
      <t>投入经费制定使用内容。</t>
    </r>
    <r>
      <rPr>
        <sz val="10"/>
        <rFont val="Arial"/>
        <family val="2"/>
      </rPr>
      <t xml:space="preserve">
6</t>
    </r>
    <r>
      <rPr>
        <sz val="10"/>
        <rFont val="宋体"/>
        <family val="0"/>
      </rPr>
      <t>、社会效益指标：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t>
    </r>
    <r>
      <rPr>
        <sz val="10"/>
        <rFont val="Arial"/>
        <family val="2"/>
      </rPr>
      <t xml:space="preserve">
7</t>
    </r>
    <r>
      <rPr>
        <sz val="10"/>
        <rFont val="宋体"/>
        <family val="0"/>
      </rPr>
      <t>、环境效益指标：广泛开展全民健身活动，增强人民群众体质，提倡绿色出行，提高环境保护意识。</t>
    </r>
    <r>
      <rPr>
        <sz val="10"/>
        <rFont val="Arial"/>
        <family val="2"/>
      </rPr>
      <t xml:space="preserve">
8</t>
    </r>
    <r>
      <rPr>
        <sz val="10"/>
        <rFont val="宋体"/>
        <family val="0"/>
      </rPr>
      <t>、可持续影响指标贯彻落实党的十九大精神，依据《全民健身条例》、《北京市全民健身实施计划》、</t>
    </r>
    <r>
      <rPr>
        <sz val="10"/>
        <rFont val="Arial"/>
        <family val="2"/>
      </rPr>
      <t>2018</t>
    </r>
    <r>
      <rPr>
        <sz val="10"/>
        <rFont val="宋体"/>
        <family val="0"/>
      </rPr>
      <t>年</t>
    </r>
    <r>
      <rPr>
        <sz val="10"/>
        <rFont val="Arial"/>
        <family val="2"/>
      </rPr>
      <t>3</t>
    </r>
    <r>
      <rPr>
        <sz val="10"/>
        <rFont val="宋体"/>
        <family val="0"/>
      </rPr>
      <t>月新修订的《北京市全民健身条例》等相关文件精神，进一步推动我区全民健身活动蓬勃开展，满足不同人群多元化健身需求。</t>
    </r>
    <r>
      <rPr>
        <sz val="10"/>
        <rFont val="Arial"/>
        <family val="2"/>
      </rPr>
      <t xml:space="preserve">
9</t>
    </r>
    <r>
      <rPr>
        <sz val="10"/>
        <rFont val="宋体"/>
        <family val="0"/>
      </rPr>
      <t>、服务对象满意度指标：形成政府主导，部门协同，全社会共同参与的全民健身格局，得到广大人民群众的认可和支持。</t>
    </r>
  </si>
  <si>
    <r>
      <t>1</t>
    </r>
    <r>
      <rPr>
        <sz val="10"/>
        <rFont val="宋体"/>
        <family val="0"/>
      </rPr>
      <t>、通过组织全民健身徒步活动，进一步调动两区机关干部、广大人民群众健身锻炼热情，提高科学健身意识，从而达到身体健康的目的，全面推动两区群众体育工作的进步，进一步促进两区全民健身运动的发展，使群众切身感受到徒步健身所带来的欢乐。</t>
    </r>
    <r>
      <rPr>
        <sz val="10"/>
        <rFont val="Arial"/>
        <family val="2"/>
      </rPr>
      <t xml:space="preserve">
2</t>
    </r>
    <r>
      <rPr>
        <sz val="10"/>
        <rFont val="宋体"/>
        <family val="0"/>
      </rPr>
      <t>、通过活动开展，进一步促进两区结对帮扶，推进两区资源产业合作，实现优势互补合作双赢。</t>
    </r>
  </si>
  <si>
    <t>完成2018-2019年场地建设项目</t>
  </si>
  <si>
    <t>一年内完成建设577件室内外器材</t>
  </si>
  <si>
    <t>全面推进健身条例实施，建设体育健身场所，人均公共体育用地面积提高到0.65平方米。</t>
  </si>
  <si>
    <t>2020年门头沟区冰雪项目</t>
  </si>
  <si>
    <t>依托本区现有嬉冰、嬉雪场地，以补贴现有场馆运营方的方式，着力推进《体育发展“十三五”规划》和《冰雪运动发展规划（2016-2025年）》，广泛开展群众冰雪活动、加快普及群众冰雪运动，带动1.2万人在我区参与冰上运动，带动1.2万人在我区参与雪上运动，为筹办北京2022年冬奥会和冬残奥会夯实群众基础。</t>
  </si>
  <si>
    <t>项目绩效目标
1、为进一步实施《全民健身计划（2016-2020年）》，促进棋牌类竞技发展，推动全民健身开展。
2、在现代社会生活中，群众体育是社会主义精神文明和物质文明的重要组成部分，是增进健康，增强体质，丰富社会文化生活的需要，通过组织全民健身活动增强老百姓体质，丰富闲暇生活，调节社会情感为目的进而促进社会和谐。
3、通过活动开展，进一步调动全区机关干部、广大人民群众健身锻炼热情，提高科学健身意识，从而达到身体健康的目的，全面推动我区群众体育工作的进步，进一步促进我区全民健身运动的发展，使群众切身感受到参与健身、体验运动所带来的欢乐。
4、目前正值我区创建文明城区起始，广泛开展全民健身活动，用饱满的精神面貌，健康的身体体魄，夯实“全国文明城区”的创建，打下坚实基础。
5、在门头沟区体育局和门头沟区体育总会的领导、监督与指导下，团结门头沟区热爱围棋事业的人士，健康开展和普及门头沟围棋，间接巩固门头沟区的创城成果。引领广大市民积极参与有益身心健康的各类围棋活动。并与新闻媒介密切配合，实施全民健身计划，加大宣传力度，提升全民健身意识，促进围棋运动更好地为广大市民服务。门头沟区围棋协会积极发展与国内外围棋组织的友好联系，通过围棋增进各地的围棋友好交流，并在此过程中弘扬中华传统文化，丰富广大市民的业余文化生活。</t>
  </si>
  <si>
    <t>满足市民对体育健身的需求，提高市民的生活质量和水平</t>
  </si>
  <si>
    <r>
      <t>1</t>
    </r>
    <r>
      <rPr>
        <sz val="10"/>
        <rFont val="宋体"/>
        <family val="0"/>
      </rPr>
      <t>、在现代社会生活中，群众体育是社会主义精神文明和物质文明的重要组成部分，是增进健康，增强体质，丰富社会文化生活的需要，通过组织全民健身活动增强老百姓体质，丰富闲暇生活，调节社会情感为目的进而促进社会和谐。</t>
    </r>
    <r>
      <rPr>
        <sz val="10"/>
        <rFont val="Arial"/>
        <family val="2"/>
      </rPr>
      <t xml:space="preserve">
2</t>
    </r>
    <r>
      <rPr>
        <sz val="10"/>
        <rFont val="宋体"/>
        <family val="0"/>
      </rPr>
      <t>、通过活动开展，进一步调动全区机关干部、广大人民群众健身锻炼热情，提高科学健身意识，从而达到身体健康的目的，全面推动我区群众体育工作的进步，进一步促进我区全民健身运动的发展，使群众切身感受到参与健身、体验骑行运动所带来的欢乐。</t>
    </r>
    <r>
      <rPr>
        <sz val="10"/>
        <rFont val="Arial"/>
        <family val="2"/>
      </rPr>
      <t xml:space="preserve">
3</t>
    </r>
    <r>
      <rPr>
        <sz val="10"/>
        <rFont val="宋体"/>
        <family val="0"/>
      </rPr>
      <t>、目前正值我区创建文明城区起始，广泛开展全民健身活动，用饱满的精神面貌，健康的身体体魄，夯实</t>
    </r>
    <r>
      <rPr>
        <sz val="10"/>
        <rFont val="Arial"/>
        <family val="2"/>
      </rPr>
      <t>“</t>
    </r>
    <r>
      <rPr>
        <sz val="10"/>
        <rFont val="宋体"/>
        <family val="0"/>
      </rPr>
      <t>全国文明城区</t>
    </r>
    <r>
      <rPr>
        <sz val="10"/>
        <rFont val="Arial"/>
        <family val="2"/>
      </rPr>
      <t>”</t>
    </r>
    <r>
      <rPr>
        <sz val="10"/>
        <rFont val="宋体"/>
        <family val="0"/>
      </rPr>
      <t>的创建，打下坚实基础。</t>
    </r>
  </si>
  <si>
    <t>带动健身场地设施建设，助力全民健身、体育强国、健康中国；树立政府良好形象，解决群众实际需要；建设健康乡村，打造宜居乡村。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</si>
</sst>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_);[Red]\(#,##0\)"/>
    <numFmt numFmtId="181" formatCode="#,##0.00_ "/>
    <numFmt numFmtId="182" formatCode="0_);[Red]\(0\)"/>
    <numFmt numFmtId="183" formatCode="0.00_);[Red]\(0.00\)"/>
    <numFmt numFmtId="184" formatCode="0.00_ "/>
    <numFmt numFmtId="185" formatCode="#,##0.00;[Red]#,##0.0"/>
  </numFmts>
  <fonts count="56">
    <font>
      <sz val="12"/>
      <name val="宋体"/>
      <family val="0"/>
    </font>
    <font>
      <sz val="11"/>
      <name val="宋体"/>
      <family val="0"/>
    </font>
    <font>
      <sz val="10"/>
      <name val="宋体"/>
      <family val="0"/>
    </font>
    <font>
      <b/>
      <sz val="16"/>
      <color indexed="8"/>
      <name val="宋体"/>
      <family val="0"/>
    </font>
    <font>
      <sz val="11"/>
      <color indexed="8"/>
      <name val="宋体"/>
      <family val="0"/>
    </font>
    <font>
      <b/>
      <sz val="11"/>
      <color indexed="8"/>
      <name val="宋体"/>
      <family val="0"/>
    </font>
    <font>
      <sz val="10"/>
      <name val="Arial"/>
      <family val="2"/>
    </font>
    <font>
      <sz val="12"/>
      <color indexed="8"/>
      <name val="宋体"/>
      <family val="0"/>
    </font>
    <font>
      <sz val="9"/>
      <name val="宋体"/>
      <family val="0"/>
    </font>
    <font>
      <b/>
      <sz val="12"/>
      <name val="宋体"/>
      <family val="0"/>
    </font>
    <font>
      <b/>
      <sz val="11"/>
      <name val="宋体"/>
      <family val="0"/>
    </font>
    <font>
      <b/>
      <sz val="16"/>
      <name val="宋体"/>
      <family val="0"/>
    </font>
    <font>
      <sz val="11"/>
      <color indexed="8"/>
      <name val="Calibri"/>
      <family val="2"/>
    </font>
    <font>
      <sz val="11"/>
      <name val="Calibri"/>
      <family val="2"/>
    </font>
    <font>
      <b/>
      <sz val="10"/>
      <name val="宋体"/>
      <family val="0"/>
    </font>
    <font>
      <b/>
      <sz val="11"/>
      <color indexed="8"/>
      <name val="Calibri"/>
      <family val="2"/>
    </font>
    <font>
      <sz val="9"/>
      <color indexed="8"/>
      <name val="宋体"/>
      <family val="0"/>
    </font>
    <font>
      <b/>
      <sz val="12"/>
      <color indexed="8"/>
      <name val="宋体"/>
      <family val="0"/>
    </font>
    <font>
      <sz val="10"/>
      <color indexed="8"/>
      <name val="宋体"/>
      <family val="0"/>
    </font>
    <font>
      <b/>
      <sz val="13"/>
      <color indexed="62"/>
      <name val="宋体"/>
      <family val="0"/>
    </font>
    <font>
      <sz val="11"/>
      <color indexed="37"/>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60"/>
      <name val="宋体"/>
      <family val="0"/>
    </font>
    <font>
      <sz val="11"/>
      <color indexed="9"/>
      <name val="宋体"/>
      <family val="0"/>
    </font>
    <font>
      <b/>
      <sz val="11"/>
      <color indexed="63"/>
      <name val="宋体"/>
      <family val="0"/>
    </font>
    <font>
      <u val="single"/>
      <sz val="12"/>
      <color indexed="12"/>
      <name val="宋体"/>
      <family val="0"/>
    </font>
    <font>
      <b/>
      <sz val="11"/>
      <color indexed="53"/>
      <name val="宋体"/>
      <family val="0"/>
    </font>
    <font>
      <i/>
      <sz val="11"/>
      <color indexed="23"/>
      <name val="宋体"/>
      <family val="0"/>
    </font>
    <font>
      <u val="single"/>
      <sz val="12"/>
      <color indexed="20"/>
      <name val="宋体"/>
      <family val="0"/>
    </font>
    <font>
      <b/>
      <sz val="11"/>
      <color indexed="9"/>
      <name val="宋体"/>
      <family val="0"/>
    </font>
    <font>
      <b/>
      <sz val="18"/>
      <color indexed="62"/>
      <name val="宋体"/>
      <family val="0"/>
    </font>
    <font>
      <sz val="11"/>
      <color indexed="5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6" fillId="0" borderId="0" applyFont="0" applyFill="0" applyBorder="0" applyAlignment="0" applyProtection="0"/>
    <xf numFmtId="176" fontId="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164">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3" fillId="33" borderId="0" xfId="0" applyNumberFormat="1" applyFont="1" applyFill="1" applyBorder="1" applyAlignment="1" applyProtection="1">
      <alignment horizontal="left" vertical="center" wrapText="1"/>
      <protection/>
    </xf>
    <xf numFmtId="180" fontId="3" fillId="33" borderId="0" xfId="0" applyNumberFormat="1" applyFont="1" applyFill="1" applyBorder="1" applyAlignment="1" applyProtection="1">
      <alignment horizontal="left" vertical="top" wrapText="1"/>
      <protection/>
    </xf>
    <xf numFmtId="181" fontId="3" fillId="33" borderId="0" xfId="0" applyNumberFormat="1" applyFont="1" applyFill="1" applyBorder="1" applyAlignment="1" applyProtection="1">
      <alignment horizontal="right" vertical="center"/>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4" fontId="5" fillId="33" borderId="10" xfId="0" applyNumberFormat="1" applyFont="1" applyFill="1" applyBorder="1" applyAlignment="1" applyProtection="1">
      <alignment horizontal="right" vertical="center" wrapText="1"/>
      <protection/>
    </xf>
    <xf numFmtId="0" fontId="0" fillId="0" borderId="10" xfId="0"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181" fontId="0" fillId="0" borderId="10" xfId="0" applyNumberFormat="1" applyBorder="1" applyAlignment="1">
      <alignment horizontal="right" vertical="center"/>
    </xf>
    <xf numFmtId="0" fontId="2" fillId="0" borderId="10" xfId="0" applyFont="1" applyFill="1" applyBorder="1" applyAlignment="1">
      <alignment horizontal="left" vertical="top" wrapText="1"/>
    </xf>
    <xf numFmtId="0" fontId="0" fillId="33" borderId="0" xfId="0" applyFill="1" applyAlignment="1">
      <alignment/>
    </xf>
    <xf numFmtId="182" fontId="0" fillId="0" borderId="0" xfId="0" applyNumberFormat="1" applyAlignment="1">
      <alignment horizontal="center"/>
    </xf>
    <xf numFmtId="182" fontId="0" fillId="33" borderId="0" xfId="0" applyNumberFormat="1" applyFill="1" applyAlignment="1">
      <alignment horizontal="center"/>
    </xf>
    <xf numFmtId="0" fontId="0" fillId="0" borderId="0" xfId="0" applyFont="1" applyAlignment="1">
      <alignment horizontal="center" vertical="center" wrapText="1"/>
    </xf>
    <xf numFmtId="18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82" fontId="5" fillId="33" borderId="11" xfId="0" applyNumberFormat="1" applyFont="1" applyFill="1" applyBorder="1" applyAlignment="1" applyProtection="1">
      <alignment horizontal="center" vertical="center" wrapText="1"/>
      <protection/>
    </xf>
    <xf numFmtId="182" fontId="5" fillId="33" borderId="12" xfId="0" applyNumberFormat="1" applyFont="1" applyFill="1" applyBorder="1" applyAlignment="1" applyProtection="1">
      <alignment horizontal="center" vertical="center" wrapText="1"/>
      <protection/>
    </xf>
    <xf numFmtId="182" fontId="5" fillId="33" borderId="13" xfId="0" applyNumberFormat="1" applyFont="1" applyFill="1" applyBorder="1" applyAlignment="1" applyProtection="1">
      <alignment horizontal="center" vertical="center" wrapText="1"/>
      <protection/>
    </xf>
    <xf numFmtId="181" fontId="7" fillId="0" borderId="14" xfId="0" applyNumberFormat="1" applyFont="1" applyFill="1" applyBorder="1" applyAlignment="1" applyProtection="1">
      <alignment horizontal="right" vertical="center"/>
      <protection/>
    </xf>
    <xf numFmtId="182" fontId="0" fillId="0" borderId="10" xfId="0" applyNumberFormat="1" applyBorder="1" applyAlignment="1">
      <alignment horizontal="center"/>
    </xf>
    <xf numFmtId="49" fontId="7" fillId="0" borderId="14" xfId="0" applyNumberFormat="1" applyFont="1" applyFill="1" applyBorder="1" applyAlignment="1" applyProtection="1">
      <alignment horizontal="left" vertical="center" wrapText="1"/>
      <protection/>
    </xf>
    <xf numFmtId="181" fontId="0" fillId="0" borderId="10" xfId="0" applyNumberFormat="1" applyBorder="1" applyAlignment="1">
      <alignment horizontal="center" vertical="center"/>
    </xf>
    <xf numFmtId="0" fontId="0" fillId="0" borderId="10" xfId="0" applyBorder="1" applyAlignment="1">
      <alignment/>
    </xf>
    <xf numFmtId="4" fontId="7" fillId="0" borderId="14" xfId="0" applyNumberFormat="1" applyFont="1" applyFill="1" applyBorder="1" applyAlignment="1" applyProtection="1">
      <alignment horizontal="right" vertical="center"/>
      <protection/>
    </xf>
    <xf numFmtId="180" fontId="3" fillId="33" borderId="0" xfId="0" applyNumberFormat="1" applyFont="1" applyFill="1" applyBorder="1" applyAlignment="1" applyProtection="1">
      <alignment vertical="center"/>
      <protection/>
    </xf>
    <xf numFmtId="49" fontId="4" fillId="33" borderId="15"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right" vertical="center" wrapText="1"/>
      <protection/>
    </xf>
    <xf numFmtId="0" fontId="7" fillId="0" borderId="14" xfId="0" applyFont="1" applyFill="1" applyBorder="1" applyAlignment="1" applyProtection="1">
      <alignment horizontal="left" vertical="center"/>
      <protection/>
    </xf>
    <xf numFmtId="183" fontId="0" fillId="33" borderId="0" xfId="0" applyNumberFormat="1" applyFill="1" applyAlignment="1">
      <alignment horizontal="center" vertical="center" wrapText="1"/>
    </xf>
    <xf numFmtId="184" fontId="8" fillId="33" borderId="0" xfId="0" applyNumberFormat="1" applyFont="1" applyFill="1" applyAlignment="1">
      <alignment horizontal="center" vertical="center" wrapText="1"/>
    </xf>
    <xf numFmtId="183" fontId="4" fillId="33" borderId="10" xfId="0" applyNumberFormat="1" applyFont="1" applyFill="1" applyBorder="1" applyAlignment="1" applyProtection="1">
      <alignment horizontal="center" vertical="center" wrapText="1"/>
      <protection/>
    </xf>
    <xf numFmtId="183" fontId="4" fillId="33" borderId="15" xfId="0" applyNumberFormat="1" applyFont="1" applyFill="1" applyBorder="1" applyAlignment="1" applyProtection="1">
      <alignment horizontal="center" vertical="center" wrapText="1"/>
      <protection/>
    </xf>
    <xf numFmtId="183" fontId="4" fillId="33" borderId="17" xfId="0" applyNumberFormat="1" applyFont="1" applyFill="1" applyBorder="1" applyAlignment="1" applyProtection="1">
      <alignment horizontal="center" vertical="center" wrapText="1"/>
      <protection/>
    </xf>
    <xf numFmtId="183" fontId="9" fillId="33" borderId="10" xfId="0" applyNumberFormat="1" applyFont="1" applyFill="1" applyBorder="1" applyAlignment="1">
      <alignment horizontal="center" vertical="center" wrapText="1"/>
    </xf>
    <xf numFmtId="183" fontId="10" fillId="33" borderId="10" xfId="0" applyNumberFormat="1" applyFont="1" applyFill="1" applyBorder="1" applyAlignment="1">
      <alignment horizontal="center" vertical="center" wrapText="1"/>
    </xf>
    <xf numFmtId="183" fontId="9" fillId="33" borderId="10" xfId="0" applyNumberFormat="1" applyFont="1" applyFill="1" applyBorder="1" applyAlignment="1">
      <alignment horizontal="right" vertical="center" wrapText="1"/>
    </xf>
    <xf numFmtId="183" fontId="0" fillId="33" borderId="10" xfId="0" applyNumberFormat="1" applyFill="1" applyBorder="1" applyAlignment="1">
      <alignment horizontal="center" vertical="center" wrapText="1"/>
    </xf>
    <xf numFmtId="181" fontId="2" fillId="33" borderId="0" xfId="0" applyNumberFormat="1" applyFont="1" applyFill="1" applyAlignment="1">
      <alignment horizontal="left" vertical="center" wrapText="1"/>
    </xf>
    <xf numFmtId="181" fontId="9" fillId="33" borderId="10" xfId="0" applyNumberFormat="1" applyFont="1" applyFill="1" applyBorder="1" applyAlignment="1">
      <alignment horizontal="right" vertical="center" wrapText="1"/>
    </xf>
    <xf numFmtId="181" fontId="0" fillId="33" borderId="10" xfId="0" applyNumberFormat="1" applyFill="1" applyBorder="1" applyAlignment="1">
      <alignment horizontal="right" vertical="center" wrapText="1"/>
    </xf>
    <xf numFmtId="0" fontId="0" fillId="33" borderId="0" xfId="63" applyFill="1">
      <alignment vertical="center"/>
      <protection/>
    </xf>
    <xf numFmtId="0" fontId="11" fillId="33" borderId="0" xfId="63" applyFont="1" applyFill="1" applyBorder="1" applyAlignment="1">
      <alignment horizontal="center" vertical="center" shrinkToFit="1"/>
      <protection/>
    </xf>
    <xf numFmtId="0" fontId="6"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5" fillId="33" borderId="10" xfId="0" applyFont="1" applyFill="1" applyBorder="1" applyAlignment="1">
      <alignment horizontal="center" vertical="center" wrapText="1"/>
    </xf>
    <xf numFmtId="185" fontId="12" fillId="0" borderId="14" xfId="0" applyNumberFormat="1" applyFont="1" applyFill="1" applyBorder="1" applyAlignment="1" applyProtection="1">
      <alignment horizontal="right" vertical="center"/>
      <protection/>
    </xf>
    <xf numFmtId="185" fontId="13" fillId="0" borderId="14" xfId="0" applyNumberFormat="1" applyFont="1" applyFill="1" applyBorder="1" applyAlignment="1" applyProtection="1">
      <alignment horizontal="right" vertical="center"/>
      <protection/>
    </xf>
    <xf numFmtId="185" fontId="4" fillId="0" borderId="14" xfId="0" applyNumberFormat="1" applyFont="1" applyFill="1" applyBorder="1" applyAlignment="1" applyProtection="1">
      <alignment horizontal="right" vertical="center" wrapText="1"/>
      <protection/>
    </xf>
    <xf numFmtId="185" fontId="1" fillId="0" borderId="14" xfId="0" applyNumberFormat="1" applyFont="1" applyFill="1" applyBorder="1" applyAlignment="1" applyProtection="1">
      <alignment horizontal="right" vertical="center" wrapText="1"/>
      <protection/>
    </xf>
    <xf numFmtId="0" fontId="4" fillId="33" borderId="10" xfId="0" applyFont="1" applyFill="1" applyBorder="1" applyAlignment="1">
      <alignment horizontal="center" vertical="center"/>
    </xf>
    <xf numFmtId="180" fontId="14"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11"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5"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7"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10" fillId="33" borderId="15" xfId="63" applyNumberFormat="1" applyFont="1" applyFill="1" applyBorder="1" applyAlignment="1">
      <alignment horizontal="center" vertical="center" wrapText="1"/>
      <protection/>
    </xf>
    <xf numFmtId="180" fontId="10" fillId="33" borderId="12" xfId="63" applyNumberFormat="1" applyFont="1" applyFill="1" applyBorder="1" applyAlignment="1">
      <alignment horizontal="center" vertical="center" wrapText="1"/>
      <protection/>
    </xf>
    <xf numFmtId="180" fontId="10" fillId="33" borderId="13" xfId="63" applyNumberFormat="1" applyFont="1" applyFill="1" applyBorder="1" applyAlignment="1">
      <alignment horizontal="center" vertical="center" wrapText="1"/>
      <protection/>
    </xf>
    <xf numFmtId="4" fontId="15" fillId="0" borderId="14" xfId="0" applyNumberFormat="1" applyFont="1" applyFill="1" applyBorder="1" applyAlignment="1" applyProtection="1">
      <alignment horizontal="right" vertical="center"/>
      <protection/>
    </xf>
    <xf numFmtId="180" fontId="10" fillId="33" borderId="18" xfId="63" applyNumberFormat="1" applyFont="1" applyFill="1" applyBorder="1" applyAlignment="1">
      <alignment horizontal="center" vertical="center" wrapText="1"/>
      <protection/>
    </xf>
    <xf numFmtId="0" fontId="15" fillId="0" borderId="14" xfId="0" applyFont="1" applyFill="1" applyBorder="1" applyAlignment="1" applyProtection="1">
      <alignment vertical="center"/>
      <protection/>
    </xf>
    <xf numFmtId="0" fontId="12" fillId="0" borderId="14" xfId="0" applyFont="1" applyFill="1" applyBorder="1" applyAlignment="1" applyProtection="1">
      <alignment vertical="center"/>
      <protection/>
    </xf>
    <xf numFmtId="4" fontId="12" fillId="0" borderId="14" xfId="0" applyNumberFormat="1" applyFont="1" applyFill="1" applyBorder="1" applyAlignment="1" applyProtection="1">
      <alignment horizontal="right" vertical="center"/>
      <protection/>
    </xf>
    <xf numFmtId="180" fontId="10" fillId="33" borderId="17" xfId="63" applyNumberFormat="1" applyFont="1" applyFill="1" applyBorder="1" applyAlignment="1">
      <alignment horizontal="center" vertical="center" wrapText="1"/>
      <protection/>
    </xf>
    <xf numFmtId="180" fontId="2" fillId="33" borderId="0" xfId="63" applyNumberFormat="1" applyFont="1" applyFill="1" applyAlignment="1">
      <alignment horizontal="left" vertical="center" wrapText="1"/>
      <protection/>
    </xf>
    <xf numFmtId="180" fontId="5" fillId="33" borderId="15" xfId="63" applyNumberFormat="1" applyFont="1" applyFill="1" applyBorder="1" applyAlignment="1">
      <alignment horizontal="center" vertical="center" wrapText="1" shrinkToFit="1"/>
      <protection/>
    </xf>
    <xf numFmtId="0" fontId="10" fillId="33" borderId="12" xfId="63" applyNumberFormat="1" applyFont="1" applyFill="1" applyBorder="1" applyAlignment="1">
      <alignment horizontal="center" vertical="center" wrapText="1"/>
      <protection/>
    </xf>
    <xf numFmtId="0" fontId="10" fillId="33" borderId="13" xfId="63" applyNumberFormat="1" applyFont="1" applyFill="1" applyBorder="1" applyAlignment="1">
      <alignment horizontal="center" vertical="center" wrapText="1"/>
      <protection/>
    </xf>
    <xf numFmtId="180" fontId="5" fillId="33" borderId="18" xfId="63" applyNumberFormat="1" applyFont="1" applyFill="1" applyBorder="1" applyAlignment="1">
      <alignment horizontal="center" vertical="center" wrapText="1" shrinkToFit="1"/>
      <protection/>
    </xf>
    <xf numFmtId="0" fontId="55" fillId="0" borderId="14" xfId="0" applyFont="1" applyBorder="1" applyAlignment="1" applyProtection="1">
      <alignment vertical="center"/>
      <protection/>
    </xf>
    <xf numFmtId="4" fontId="12" fillId="0" borderId="14" xfId="0" applyNumberFormat="1" applyFont="1" applyFill="1" applyBorder="1" applyAlignment="1" applyProtection="1">
      <alignment horizontal="right" vertical="center"/>
      <protection/>
    </xf>
    <xf numFmtId="180" fontId="5" fillId="33" borderId="17"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7"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6" fillId="33" borderId="0" xfId="0" applyFont="1" applyFill="1" applyBorder="1" applyAlignment="1">
      <alignment horizontal="left" vertical="center" shrinkToFit="1"/>
    </xf>
    <xf numFmtId="0" fontId="16"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0" fontId="17" fillId="0" borderId="14" xfId="0" applyFont="1" applyFill="1" applyBorder="1" applyAlignment="1" applyProtection="1">
      <alignment vertical="center"/>
      <protection/>
    </xf>
    <xf numFmtId="49" fontId="17" fillId="0" borderId="14" xfId="0" applyNumberFormat="1" applyFont="1" applyFill="1" applyBorder="1" applyAlignment="1" applyProtection="1">
      <alignment horizontal="right" vertical="center"/>
      <protection/>
    </xf>
    <xf numFmtId="4" fontId="17" fillId="0" borderId="14" xfId="0" applyNumberFormat="1" applyFont="1" applyFill="1" applyBorder="1" applyAlignment="1" applyProtection="1">
      <alignment horizontal="right" vertical="center"/>
      <protection/>
    </xf>
    <xf numFmtId="4" fontId="17" fillId="0" borderId="14" xfId="0" applyNumberFormat="1" applyFont="1" applyFill="1" applyBorder="1" applyAlignment="1" applyProtection="1">
      <alignment horizontal="right" vertical="center" wrapText="1"/>
      <protection/>
    </xf>
    <xf numFmtId="0" fontId="7" fillId="0" borderId="14" xfId="0" applyFont="1" applyFill="1" applyBorder="1" applyAlignment="1" applyProtection="1">
      <alignment vertical="center"/>
      <protection/>
    </xf>
    <xf numFmtId="49" fontId="7" fillId="0" borderId="14" xfId="0" applyNumberFormat="1" applyFont="1" applyFill="1" applyBorder="1" applyAlignment="1" applyProtection="1">
      <alignment horizontal="right" vertical="center"/>
      <protection/>
    </xf>
    <xf numFmtId="4" fontId="7" fillId="0" borderId="14" xfId="0" applyNumberFormat="1" applyFont="1" applyFill="1" applyBorder="1" applyAlignment="1" applyProtection="1">
      <alignment horizontal="right" vertical="center" wrapText="1"/>
      <protection/>
    </xf>
    <xf numFmtId="0" fontId="7" fillId="33" borderId="0" xfId="0" applyFont="1" applyFill="1" applyBorder="1" applyAlignment="1">
      <alignment horizontal="right" vertical="center" shrinkToFit="1"/>
    </xf>
    <xf numFmtId="49" fontId="7"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1" fontId="9" fillId="33" borderId="0" xfId="0"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vertical="center" wrapText="1"/>
    </xf>
    <xf numFmtId="181" fontId="16" fillId="33" borderId="0" xfId="0" applyNumberFormat="1" applyFont="1" applyFill="1" applyBorder="1" applyAlignment="1">
      <alignment horizontal="left" shrinkToFit="1"/>
    </xf>
    <xf numFmtId="181" fontId="7"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181" fontId="7" fillId="33" borderId="19" xfId="0" applyNumberFormat="1" applyFont="1" applyFill="1" applyBorder="1" applyAlignment="1">
      <alignment horizontal="left" vertical="center" shrinkToFit="1"/>
    </xf>
    <xf numFmtId="181" fontId="16" fillId="33" borderId="19" xfId="0" applyNumberFormat="1" applyFont="1" applyFill="1" applyBorder="1" applyAlignment="1">
      <alignment horizontal="left" vertical="center" shrinkToFit="1"/>
    </xf>
    <xf numFmtId="181" fontId="16" fillId="33" borderId="19" xfId="0" applyNumberFormat="1" applyFont="1" applyFill="1" applyBorder="1" applyAlignment="1">
      <alignment horizontal="right" vertical="center" shrinkToFit="1"/>
    </xf>
    <xf numFmtId="181" fontId="4" fillId="33" borderId="14" xfId="0" applyNumberFormat="1" applyFont="1" applyFill="1" applyBorder="1" applyAlignment="1">
      <alignment horizontal="center" vertical="center" shrinkToFit="1"/>
    </xf>
    <xf numFmtId="181" fontId="4" fillId="33" borderId="20" xfId="0" applyNumberFormat="1" applyFont="1" applyFill="1" applyBorder="1" applyAlignment="1">
      <alignment horizontal="center" vertical="center" wrapText="1" shrinkToFit="1"/>
    </xf>
    <xf numFmtId="181" fontId="4" fillId="33" borderId="21" xfId="0" applyNumberFormat="1" applyFont="1" applyFill="1" applyBorder="1" applyAlignment="1">
      <alignment horizontal="center" vertical="center" wrapText="1" shrinkToFit="1"/>
    </xf>
    <xf numFmtId="181" fontId="4" fillId="33" borderId="16" xfId="0" applyNumberFormat="1" applyFont="1" applyFill="1" applyBorder="1" applyAlignment="1">
      <alignment horizontal="center" vertical="center" shrinkToFit="1"/>
    </xf>
    <xf numFmtId="181" fontId="4" fillId="33" borderId="20" xfId="0" applyNumberFormat="1" applyFont="1" applyFill="1" applyBorder="1" applyAlignment="1">
      <alignment horizontal="center" vertical="center" shrinkToFit="1"/>
    </xf>
    <xf numFmtId="181" fontId="4" fillId="33" borderId="10" xfId="0" applyNumberFormat="1" applyFont="1" applyFill="1" applyBorder="1" applyAlignment="1">
      <alignment horizontal="center" vertical="center" wrapText="1" shrinkToFit="1"/>
    </xf>
    <xf numFmtId="181" fontId="4" fillId="33" borderId="10"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wrapText="1" shrinkToFit="1"/>
    </xf>
    <xf numFmtId="181" fontId="4" fillId="33" borderId="23" xfId="0" applyNumberFormat="1" applyFont="1" applyFill="1" applyBorder="1" applyAlignment="1">
      <alignment horizontal="center" vertical="center" shrinkToFit="1"/>
    </xf>
    <xf numFmtId="181" fontId="4" fillId="33" borderId="24" xfId="0" applyNumberFormat="1" applyFont="1" applyFill="1" applyBorder="1" applyAlignment="1">
      <alignment horizontal="center" vertical="center" shrinkToFit="1"/>
    </xf>
    <xf numFmtId="181" fontId="4" fillId="33" borderId="15" xfId="0" applyNumberFormat="1" applyFont="1" applyFill="1" applyBorder="1" applyAlignment="1">
      <alignment horizontal="center" vertical="center" shrinkToFit="1"/>
    </xf>
    <xf numFmtId="181" fontId="4" fillId="33" borderId="15" xfId="0" applyNumberFormat="1" applyFont="1" applyFill="1" applyBorder="1" applyAlignment="1">
      <alignment horizontal="center" vertical="center" wrapText="1" shrinkToFit="1"/>
    </xf>
    <xf numFmtId="181" fontId="4" fillId="33" borderId="25" xfId="0" applyNumberFormat="1" applyFont="1" applyFill="1" applyBorder="1" applyAlignment="1">
      <alignment horizontal="center" vertical="center" wrapText="1" shrinkToFit="1"/>
    </xf>
    <xf numFmtId="181" fontId="5" fillId="33" borderId="10" xfId="0" applyNumberFormat="1" applyFont="1" applyFill="1" applyBorder="1" applyAlignment="1">
      <alignment horizontal="center" vertical="center" shrinkToFit="1"/>
    </xf>
    <xf numFmtId="181" fontId="5" fillId="33" borderId="10" xfId="0" applyNumberFormat="1" applyFont="1" applyFill="1" applyBorder="1" applyAlignment="1">
      <alignment horizontal="right" vertical="center" shrinkToFit="1"/>
    </xf>
    <xf numFmtId="181" fontId="5" fillId="33" borderId="10" xfId="0" applyNumberFormat="1" applyFont="1" applyFill="1" applyBorder="1" applyAlignment="1">
      <alignment vertical="center" shrinkToFit="1"/>
    </xf>
    <xf numFmtId="181" fontId="4" fillId="33" borderId="10" xfId="0" applyNumberFormat="1" applyFont="1" applyFill="1" applyBorder="1" applyAlignment="1">
      <alignment horizontal="left" vertical="center" shrinkToFit="1"/>
    </xf>
    <xf numFmtId="4" fontId="12" fillId="0" borderId="10" xfId="0" applyNumberFormat="1" applyFont="1" applyFill="1" applyBorder="1" applyAlignment="1" applyProtection="1">
      <alignment horizontal="right" vertical="center"/>
      <protection/>
    </xf>
    <xf numFmtId="184" fontId="1" fillId="34" borderId="10" xfId="0" applyNumberFormat="1" applyFont="1" applyFill="1" applyBorder="1" applyAlignment="1">
      <alignment horizontal="right"/>
    </xf>
    <xf numFmtId="181" fontId="0" fillId="33" borderId="10" xfId="0" applyNumberFormat="1" applyFill="1" applyBorder="1" applyAlignment="1">
      <alignment/>
    </xf>
    <xf numFmtId="181" fontId="0" fillId="33" borderId="10" xfId="0" applyNumberFormat="1" applyFill="1" applyBorder="1" applyAlignment="1">
      <alignment/>
    </xf>
    <xf numFmtId="181" fontId="7" fillId="33" borderId="0" xfId="0" applyNumberFormat="1" applyFont="1" applyFill="1" applyBorder="1" applyAlignment="1">
      <alignment horizontal="right" vertical="center" shrinkToFit="1"/>
    </xf>
    <xf numFmtId="181" fontId="7" fillId="33" borderId="19" xfId="0" applyNumberFormat="1" applyFont="1" applyFill="1" applyBorder="1" applyAlignment="1">
      <alignment horizontal="right" vertical="center" shrinkToFit="1"/>
    </xf>
    <xf numFmtId="181" fontId="4" fillId="33" borderId="26" xfId="0" applyNumberFormat="1" applyFont="1" applyFill="1" applyBorder="1" applyAlignment="1">
      <alignment horizontal="center" vertical="center" wrapText="1" shrinkToFit="1"/>
    </xf>
    <xf numFmtId="181" fontId="1" fillId="33" borderId="27" xfId="0" applyNumberFormat="1" applyFont="1" applyFill="1" applyBorder="1" applyAlignment="1">
      <alignment horizontal="center" vertical="center" wrapText="1"/>
    </xf>
    <xf numFmtId="181" fontId="1" fillId="33" borderId="22" xfId="0" applyNumberFormat="1" applyFont="1" applyFill="1" applyBorder="1" applyAlignment="1">
      <alignment horizontal="center" vertical="center" wrapText="1"/>
    </xf>
    <xf numFmtId="181" fontId="1" fillId="33" borderId="26" xfId="0" applyNumberFormat="1" applyFont="1" applyFill="1" applyBorder="1" applyAlignment="1">
      <alignment horizontal="center" vertical="center" wrapText="1"/>
    </xf>
    <xf numFmtId="181" fontId="1" fillId="33" borderId="16" xfId="0" applyNumberFormat="1" applyFont="1" applyFill="1" applyBorder="1" applyAlignment="1">
      <alignment horizontal="center" vertical="center" wrapText="1"/>
    </xf>
    <xf numFmtId="181" fontId="18" fillId="33" borderId="0" xfId="0" applyNumberFormat="1" applyFont="1" applyFill="1" applyBorder="1" applyAlignment="1">
      <alignment horizontal="left" vertical="center" shrinkToFit="1"/>
    </xf>
    <xf numFmtId="181" fontId="16" fillId="33" borderId="0" xfId="0" applyNumberFormat="1" applyFont="1" applyFill="1" applyBorder="1" applyAlignment="1">
      <alignment horizontal="left" vertical="center" shrinkToFit="1"/>
    </xf>
    <xf numFmtId="184" fontId="8" fillId="33" borderId="0" xfId="0" applyNumberFormat="1" applyFont="1" applyFill="1" applyAlignment="1">
      <alignment horizontal="right" vertical="center" wrapText="1"/>
    </xf>
    <xf numFmtId="181" fontId="4" fillId="33" borderId="14" xfId="0" applyNumberFormat="1" applyFont="1" applyFill="1" applyBorder="1" applyAlignment="1">
      <alignment horizontal="left" vertical="center" shrinkToFit="1"/>
    </xf>
    <xf numFmtId="181" fontId="1" fillId="33" borderId="0" xfId="0" applyNumberFormat="1" applyFont="1" applyFill="1" applyBorder="1" applyAlignment="1">
      <alignment horizontal="left" vertical="center"/>
    </xf>
    <xf numFmtId="181" fontId="4" fillId="33" borderId="27" xfId="0" applyNumberFormat="1" applyFont="1" applyFill="1" applyBorder="1" applyAlignment="1">
      <alignment horizontal="left" vertical="center" shrinkToFit="1"/>
    </xf>
    <xf numFmtId="181" fontId="5" fillId="33" borderId="11" xfId="0" applyNumberFormat="1" applyFont="1" applyFill="1" applyBorder="1" applyAlignment="1">
      <alignment horizontal="center" vertical="center" shrinkToFit="1"/>
    </xf>
    <xf numFmtId="181" fontId="0" fillId="33" borderId="0" xfId="0" applyNumberFormat="1" applyFont="1" applyFill="1" applyAlignment="1">
      <alignment/>
    </xf>
    <xf numFmtId="181" fontId="3" fillId="33" borderId="0" xfId="0" applyNumberFormat="1" applyFont="1" applyFill="1" applyBorder="1" applyAlignment="1">
      <alignment vertical="center" shrinkToFit="1"/>
    </xf>
    <xf numFmtId="181" fontId="4" fillId="33" borderId="14" xfId="0" applyNumberFormat="1" applyFont="1" applyFill="1" applyBorder="1" applyAlignment="1">
      <alignment vertical="center" shrinkToFit="1"/>
    </xf>
    <xf numFmtId="4" fontId="4" fillId="0" borderId="14" xfId="0" applyNumberFormat="1" applyFont="1" applyFill="1" applyBorder="1" applyAlignment="1" applyProtection="1">
      <alignment horizontal="right" vertical="center" wrapText="1"/>
      <protection/>
    </xf>
    <xf numFmtId="181" fontId="4" fillId="33" borderId="14" xfId="0" applyNumberFormat="1" applyFont="1" applyFill="1" applyBorder="1" applyAlignment="1">
      <alignment horizontal="right" vertical="center" shrinkToFit="1"/>
    </xf>
    <xf numFmtId="181" fontId="5" fillId="33" borderId="14" xfId="0" applyNumberFormat="1" applyFont="1" applyFill="1" applyBorder="1" applyAlignment="1">
      <alignment horizontal="center" vertical="center" shrinkToFit="1"/>
    </xf>
    <xf numFmtId="4" fontId="12" fillId="0" borderId="0" xfId="0" applyNumberFormat="1" applyFont="1" applyFill="1" applyBorder="1" applyAlignment="1" applyProtection="1">
      <alignment horizontal="right" vertical="center"/>
      <protection/>
    </xf>
    <xf numFmtId="181" fontId="12" fillId="33" borderId="27" xfId="0" applyNumberFormat="1" applyFont="1" applyFill="1" applyBorder="1" applyAlignment="1">
      <alignment horizontal="left" vertical="center" shrinkToFit="1"/>
    </xf>
    <xf numFmtId="181" fontId="4" fillId="33" borderId="28" xfId="0" applyNumberFormat="1" applyFont="1" applyFill="1" applyBorder="1" applyAlignment="1">
      <alignment horizontal="right" vertical="center" shrinkToFit="1"/>
    </xf>
    <xf numFmtId="181" fontId="5" fillId="33" borderId="14"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B9" sqref="B9"/>
    </sheetView>
  </sheetViews>
  <sheetFormatPr defaultColWidth="9.00390625" defaultRowHeight="28.5" customHeight="1"/>
  <cols>
    <col min="1" max="4" width="28.625" style="111" customWidth="1"/>
    <col min="5" max="16384" width="9.00390625" style="111" customWidth="1"/>
  </cols>
  <sheetData>
    <row r="1" spans="1:5" ht="28.5" customHeight="1">
      <c r="A1" s="147" t="s">
        <v>0</v>
      </c>
      <c r="B1" s="148"/>
      <c r="C1" s="114"/>
      <c r="D1" s="140"/>
      <c r="E1" s="111" t="s">
        <v>1</v>
      </c>
    </row>
    <row r="2" spans="1:4" ht="28.5" customHeight="1">
      <c r="A2" s="115" t="s">
        <v>2</v>
      </c>
      <c r="B2" s="115"/>
      <c r="C2" s="115"/>
      <c r="D2" s="115"/>
    </row>
    <row r="3" spans="1:4" ht="28.5" customHeight="1">
      <c r="A3" s="116"/>
      <c r="B3" s="116"/>
      <c r="C3" s="116"/>
      <c r="D3" s="118" t="s">
        <v>3</v>
      </c>
    </row>
    <row r="4" spans="1:4" ht="28.5" customHeight="1">
      <c r="A4" s="119" t="s">
        <v>4</v>
      </c>
      <c r="B4" s="119"/>
      <c r="C4" s="119" t="s">
        <v>5</v>
      </c>
      <c r="D4" s="119"/>
    </row>
    <row r="5" spans="1:4" ht="28.5" customHeight="1">
      <c r="A5" s="119" t="s">
        <v>6</v>
      </c>
      <c r="B5" s="119" t="s">
        <v>7</v>
      </c>
      <c r="C5" s="119" t="s">
        <v>6</v>
      </c>
      <c r="D5" s="122" t="s">
        <v>8</v>
      </c>
    </row>
    <row r="6" spans="1:4" ht="28.5" customHeight="1">
      <c r="A6" s="150" t="s">
        <v>9</v>
      </c>
      <c r="B6" s="160">
        <v>100191954.15</v>
      </c>
      <c r="C6" s="161" t="s">
        <v>10</v>
      </c>
      <c r="D6" s="136">
        <v>100191954.15</v>
      </c>
    </row>
    <row r="7" spans="1:4" ht="28.5" customHeight="1">
      <c r="A7" s="150" t="s">
        <v>11</v>
      </c>
      <c r="B7" s="158"/>
      <c r="C7" s="150"/>
      <c r="D7" s="162"/>
    </row>
    <row r="8" spans="1:4" ht="28.5" customHeight="1">
      <c r="A8" s="150" t="s">
        <v>12</v>
      </c>
      <c r="B8" s="158"/>
      <c r="C8" s="150" t="s">
        <v>13</v>
      </c>
      <c r="D8" s="158"/>
    </row>
    <row r="9" spans="1:4" ht="28.5" customHeight="1">
      <c r="A9" s="159" t="s">
        <v>14</v>
      </c>
      <c r="B9" s="163">
        <f>SUM(B6:B8)</f>
        <v>100191954.15</v>
      </c>
      <c r="C9" s="159" t="s">
        <v>15</v>
      </c>
      <c r="D9" s="163"/>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A2" sqref="A2:E2"/>
    </sheetView>
  </sheetViews>
  <sheetFormatPr defaultColWidth="9.00390625" defaultRowHeight="28.5" customHeight="1"/>
  <cols>
    <col min="1" max="3" width="5.625" style="18" customWidth="1"/>
    <col min="4" max="4" width="28.75390625" style="18" customWidth="1"/>
    <col min="5" max="5" width="35.375" style="18" customWidth="1"/>
    <col min="6" max="7" width="14.50390625" style="18" customWidth="1"/>
    <col min="8" max="16384" width="9.00390625" style="18" customWidth="1"/>
  </cols>
  <sheetData>
    <row r="1" spans="1:3" ht="28.5" customHeight="1">
      <c r="A1" s="3" t="s">
        <v>216</v>
      </c>
      <c r="B1" s="3"/>
      <c r="C1" s="3"/>
    </row>
    <row r="2" spans="1:7" ht="28.5" customHeight="1">
      <c r="A2" s="4" t="s">
        <v>217</v>
      </c>
      <c r="B2" s="4"/>
      <c r="C2" s="4"/>
      <c r="D2" s="4"/>
      <c r="E2" s="4"/>
      <c r="F2" s="33"/>
      <c r="G2" s="33"/>
    </row>
    <row r="3" ht="28.5" customHeight="1">
      <c r="E3" s="43" t="s">
        <v>3</v>
      </c>
    </row>
    <row r="4" spans="1:5" s="42" customFormat="1" ht="28.5" customHeight="1">
      <c r="A4" s="44" t="s">
        <v>66</v>
      </c>
      <c r="B4" s="44"/>
      <c r="C4" s="44"/>
      <c r="D4" s="44" t="s">
        <v>67</v>
      </c>
      <c r="E4" s="45" t="s">
        <v>68</v>
      </c>
    </row>
    <row r="5" spans="1:5" s="42" customFormat="1" ht="28.5" customHeight="1">
      <c r="A5" s="44" t="s">
        <v>71</v>
      </c>
      <c r="B5" s="44" t="s">
        <v>72</v>
      </c>
      <c r="C5" s="44" t="s">
        <v>73</v>
      </c>
      <c r="D5" s="44"/>
      <c r="E5" s="46"/>
    </row>
    <row r="6" spans="1:5" s="42" customFormat="1" ht="28.5" customHeight="1">
      <c r="A6" s="47"/>
      <c r="B6" s="47"/>
      <c r="C6" s="47"/>
      <c r="D6" s="48" t="s">
        <v>106</v>
      </c>
      <c r="E6" s="49">
        <f>SUM(E7:E15)</f>
        <v>0</v>
      </c>
    </row>
    <row r="7" spans="1:5" s="42" customFormat="1" ht="28.5" customHeight="1">
      <c r="A7" s="50"/>
      <c r="B7" s="50"/>
      <c r="C7" s="50"/>
      <c r="D7" s="50"/>
      <c r="E7" s="50"/>
    </row>
    <row r="8" spans="1:5" s="42" customFormat="1" ht="28.5" customHeight="1">
      <c r="A8" s="50"/>
      <c r="B8" s="50"/>
      <c r="C8" s="50"/>
      <c r="D8" s="50"/>
      <c r="E8" s="50"/>
    </row>
    <row r="9" spans="1:5" s="42" customFormat="1" ht="28.5" customHeight="1">
      <c r="A9" s="50"/>
      <c r="B9" s="50"/>
      <c r="C9" s="50"/>
      <c r="D9" s="50"/>
      <c r="E9" s="50"/>
    </row>
    <row r="10" spans="1:5" s="42" customFormat="1" ht="28.5" customHeight="1">
      <c r="A10" s="50"/>
      <c r="B10" s="50"/>
      <c r="C10" s="50"/>
      <c r="D10" s="50"/>
      <c r="E10" s="50"/>
    </row>
    <row r="11" spans="1:5" s="42" customFormat="1" ht="28.5" customHeight="1">
      <c r="A11" s="50"/>
      <c r="B11" s="50"/>
      <c r="C11" s="50"/>
      <c r="D11" s="50"/>
      <c r="E11" s="50"/>
    </row>
    <row r="12" spans="1:5" s="42" customFormat="1" ht="28.5" customHeight="1">
      <c r="A12" s="50"/>
      <c r="B12" s="50"/>
      <c r="C12" s="50"/>
      <c r="D12" s="50"/>
      <c r="E12" s="50"/>
    </row>
    <row r="13" spans="1:5" s="42" customFormat="1" ht="28.5" customHeight="1">
      <c r="A13" s="50"/>
      <c r="B13" s="50"/>
      <c r="C13" s="50"/>
      <c r="D13" s="50"/>
      <c r="E13" s="50"/>
    </row>
    <row r="14" spans="1:5" s="42" customFormat="1" ht="28.5" customHeight="1">
      <c r="A14" s="50"/>
      <c r="B14" s="50"/>
      <c r="C14" s="50"/>
      <c r="D14" s="50"/>
      <c r="E14" s="50"/>
    </row>
    <row r="15" spans="1:5" s="42" customFormat="1" ht="28.5" customHeight="1">
      <c r="A15" s="50"/>
      <c r="B15" s="50"/>
      <c r="C15" s="50"/>
      <c r="D15" s="50"/>
      <c r="E15" s="50"/>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E5" sqref="E5"/>
    </sheetView>
  </sheetViews>
  <sheetFormatPr defaultColWidth="9.00390625" defaultRowHeight="14.25"/>
  <cols>
    <col min="1" max="1" width="8.375" style="2" customWidth="1"/>
    <col min="2" max="2" width="45.00390625" style="0" customWidth="1"/>
    <col min="3" max="3" width="22.25390625" style="0" customWidth="1"/>
    <col min="4" max="4" width="18.25390625" style="0" customWidth="1"/>
    <col min="5" max="5" width="17.125" style="0" customWidth="1"/>
    <col min="6" max="6" width="19.125" style="0" customWidth="1"/>
  </cols>
  <sheetData>
    <row r="1" spans="1:3" s="18" customFormat="1" ht="27" customHeight="1">
      <c r="A1" s="3" t="s">
        <v>218</v>
      </c>
      <c r="B1" s="3"/>
      <c r="C1" s="3"/>
    </row>
    <row r="2" spans="1:6" s="18" customFormat="1" ht="27" customHeight="1">
      <c r="A2" s="4" t="s">
        <v>219</v>
      </c>
      <c r="B2" s="4"/>
      <c r="C2" s="4"/>
      <c r="D2" s="4"/>
      <c r="E2" s="4"/>
      <c r="F2" s="4"/>
    </row>
    <row r="3" ht="27" customHeight="1">
      <c r="F3" s="21" t="s">
        <v>3</v>
      </c>
    </row>
    <row r="4" spans="1:6" s="1" customFormat="1" ht="27" customHeight="1">
      <c r="A4" s="34" t="s">
        <v>220</v>
      </c>
      <c r="B4" s="34" t="s">
        <v>203</v>
      </c>
      <c r="C4" s="34" t="s">
        <v>221</v>
      </c>
      <c r="D4" s="35" t="s">
        <v>222</v>
      </c>
      <c r="E4" s="35" t="s">
        <v>223</v>
      </c>
      <c r="F4" s="35" t="s">
        <v>224</v>
      </c>
    </row>
    <row r="5" spans="1:6" s="1" customFormat="1" ht="27" customHeight="1">
      <c r="A5" s="36" t="s">
        <v>106</v>
      </c>
      <c r="B5" s="37"/>
      <c r="C5" s="38"/>
      <c r="D5" s="39">
        <v>23546543.34</v>
      </c>
      <c r="E5" s="40" t="s">
        <v>225</v>
      </c>
      <c r="F5" s="39">
        <v>23546543.34</v>
      </c>
    </row>
    <row r="6" spans="1:6" ht="27" customHeight="1">
      <c r="A6" s="13">
        <v>1</v>
      </c>
      <c r="B6" s="29" t="s">
        <v>226</v>
      </c>
      <c r="C6" s="41" t="s">
        <v>227</v>
      </c>
      <c r="D6" s="32">
        <v>3122661</v>
      </c>
      <c r="E6" s="32">
        <v>0</v>
      </c>
      <c r="F6" s="32">
        <v>3122661</v>
      </c>
    </row>
    <row r="7" spans="1:6" ht="27" customHeight="1">
      <c r="A7" s="13">
        <v>2</v>
      </c>
      <c r="B7" s="29" t="s">
        <v>228</v>
      </c>
      <c r="C7" s="41" t="s">
        <v>227</v>
      </c>
      <c r="D7" s="32">
        <v>910020</v>
      </c>
      <c r="E7" s="32">
        <v>0</v>
      </c>
      <c r="F7" s="32">
        <v>910020</v>
      </c>
    </row>
    <row r="8" spans="1:6" ht="27" customHeight="1">
      <c r="A8" s="13">
        <v>3</v>
      </c>
      <c r="B8" s="29" t="s">
        <v>229</v>
      </c>
      <c r="C8" s="41" t="s">
        <v>227</v>
      </c>
      <c r="D8" s="32">
        <v>6765014.49</v>
      </c>
      <c r="E8" s="32">
        <v>0</v>
      </c>
      <c r="F8" s="32">
        <v>6765014.49</v>
      </c>
    </row>
    <row r="9" spans="1:6" ht="27" customHeight="1">
      <c r="A9" s="13">
        <v>4</v>
      </c>
      <c r="B9" s="29" t="s">
        <v>230</v>
      </c>
      <c r="C9" s="41" t="s">
        <v>227</v>
      </c>
      <c r="D9" s="32">
        <v>2569690</v>
      </c>
      <c r="E9" s="32">
        <v>0</v>
      </c>
      <c r="F9" s="32">
        <v>2569690</v>
      </c>
    </row>
    <row r="10" spans="1:6" ht="27" customHeight="1">
      <c r="A10" s="13">
        <v>5</v>
      </c>
      <c r="B10" s="29" t="s">
        <v>231</v>
      </c>
      <c r="C10" s="41" t="s">
        <v>227</v>
      </c>
      <c r="D10" s="32">
        <v>1570020</v>
      </c>
      <c r="E10" s="32">
        <v>0</v>
      </c>
      <c r="F10" s="32">
        <v>1570020</v>
      </c>
    </row>
    <row r="11" spans="1:6" ht="27" customHeight="1">
      <c r="A11" s="13">
        <v>6</v>
      </c>
      <c r="B11" s="29" t="s">
        <v>232</v>
      </c>
      <c r="C11" s="41" t="s">
        <v>227</v>
      </c>
      <c r="D11" s="32">
        <v>2500000</v>
      </c>
      <c r="E11" s="32">
        <v>0</v>
      </c>
      <c r="F11" s="32">
        <v>2500000</v>
      </c>
    </row>
    <row r="12" spans="1:6" ht="27" customHeight="1">
      <c r="A12" s="13">
        <v>7</v>
      </c>
      <c r="B12" s="29" t="s">
        <v>233</v>
      </c>
      <c r="C12" s="41" t="s">
        <v>227</v>
      </c>
      <c r="D12" s="32">
        <v>1500000</v>
      </c>
      <c r="E12" s="32">
        <v>0</v>
      </c>
      <c r="F12" s="32">
        <v>1500000</v>
      </c>
    </row>
    <row r="13" spans="1:6" ht="27" customHeight="1">
      <c r="A13" s="13">
        <v>8</v>
      </c>
      <c r="B13" s="29" t="s">
        <v>234</v>
      </c>
      <c r="C13" s="41" t="s">
        <v>227</v>
      </c>
      <c r="D13" s="32">
        <v>4444137.85</v>
      </c>
      <c r="E13" s="32">
        <v>0</v>
      </c>
      <c r="F13" s="32">
        <v>4444137.85</v>
      </c>
    </row>
    <row r="14" spans="1:6" ht="27" customHeight="1">
      <c r="A14" s="13">
        <v>9</v>
      </c>
      <c r="B14" s="29" t="s">
        <v>235</v>
      </c>
      <c r="C14" s="41" t="s">
        <v>227</v>
      </c>
      <c r="D14" s="32">
        <v>165000</v>
      </c>
      <c r="E14" s="32">
        <v>0</v>
      </c>
      <c r="F14" s="32">
        <v>165000</v>
      </c>
    </row>
    <row r="15" ht="27" customHeight="1">
      <c r="A15"/>
    </row>
    <row r="16" ht="27" customHeight="1">
      <c r="A16"/>
    </row>
    <row r="17" ht="27" customHeight="1">
      <c r="A17"/>
    </row>
    <row r="18" ht="14.25">
      <c r="A18"/>
    </row>
  </sheetData>
  <sheetProtection/>
  <mergeCells count="3">
    <mergeCell ref="A1:C1"/>
    <mergeCell ref="A2:F2"/>
    <mergeCell ref="A5:C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6"/>
  <sheetViews>
    <sheetView workbookViewId="0" topLeftCell="B1">
      <selection activeCell="B2" sqref="B2:H2"/>
    </sheetView>
  </sheetViews>
  <sheetFormatPr defaultColWidth="9.00390625" defaultRowHeight="14.25"/>
  <cols>
    <col min="1" max="1" width="8.625" style="19" customWidth="1"/>
    <col min="2" max="2" width="57.625" style="0" customWidth="1"/>
    <col min="3" max="4" width="20.125" style="0" customWidth="1"/>
    <col min="5" max="5" width="31.25390625" style="0" customWidth="1"/>
    <col min="6" max="6" width="20.125" style="0" customWidth="1"/>
    <col min="7" max="7" width="8.625" style="0" customWidth="1"/>
    <col min="8" max="8" width="13.75390625" style="0" customWidth="1"/>
  </cols>
  <sheetData>
    <row r="1" spans="1:3" s="18" customFormat="1" ht="27" customHeight="1">
      <c r="A1" s="3" t="s">
        <v>236</v>
      </c>
      <c r="B1" s="3"/>
      <c r="C1" s="3"/>
    </row>
    <row r="2" spans="1:10" s="18" customFormat="1" ht="27" customHeight="1">
      <c r="A2" s="20"/>
      <c r="B2" s="4" t="s">
        <v>237</v>
      </c>
      <c r="C2" s="4"/>
      <c r="D2" s="4"/>
      <c r="E2" s="4"/>
      <c r="F2" s="4"/>
      <c r="G2" s="4"/>
      <c r="H2" s="4"/>
      <c r="I2" s="33"/>
      <c r="J2" s="33"/>
    </row>
    <row r="3" spans="2:8" ht="27" customHeight="1">
      <c r="B3" s="2"/>
      <c r="H3" s="21" t="s">
        <v>3</v>
      </c>
    </row>
    <row r="5" spans="1:8" s="1" customFormat="1" ht="27" customHeight="1">
      <c r="A5" s="22" t="s">
        <v>220</v>
      </c>
      <c r="B5" s="23" t="s">
        <v>203</v>
      </c>
      <c r="C5" s="23" t="s">
        <v>238</v>
      </c>
      <c r="D5" s="23" t="s">
        <v>239</v>
      </c>
      <c r="E5" s="23" t="s">
        <v>240</v>
      </c>
      <c r="F5" s="23" t="s">
        <v>241</v>
      </c>
      <c r="G5" s="23" t="s">
        <v>242</v>
      </c>
      <c r="H5" s="23" t="s">
        <v>243</v>
      </c>
    </row>
    <row r="6" spans="1:8" s="1" customFormat="1" ht="27" customHeight="1">
      <c r="A6" s="24" t="s">
        <v>106</v>
      </c>
      <c r="B6" s="25"/>
      <c r="C6" s="25"/>
      <c r="D6" s="25"/>
      <c r="E6" s="25"/>
      <c r="F6" s="25"/>
      <c r="G6" s="26"/>
      <c r="H6" s="27">
        <v>4661467</v>
      </c>
    </row>
    <row r="7" spans="1:8" ht="27" customHeight="1">
      <c r="A7" s="28">
        <v>1</v>
      </c>
      <c r="B7" s="29" t="s">
        <v>244</v>
      </c>
      <c r="C7" s="23" t="s">
        <v>245</v>
      </c>
      <c r="D7" s="23" t="s">
        <v>246</v>
      </c>
      <c r="E7" s="23" t="s">
        <v>247</v>
      </c>
      <c r="F7" s="30"/>
      <c r="G7" s="31"/>
      <c r="H7" s="32">
        <v>200000</v>
      </c>
    </row>
    <row r="8" spans="1:8" ht="27" customHeight="1">
      <c r="A8" s="28">
        <v>2</v>
      </c>
      <c r="B8" s="29" t="s">
        <v>248</v>
      </c>
      <c r="C8" s="23" t="s">
        <v>245</v>
      </c>
      <c r="D8" s="23" t="s">
        <v>246</v>
      </c>
      <c r="E8" s="23" t="s">
        <v>247</v>
      </c>
      <c r="F8" s="30"/>
      <c r="G8" s="31"/>
      <c r="H8" s="32">
        <v>75360</v>
      </c>
    </row>
    <row r="9" spans="1:8" ht="27" customHeight="1">
      <c r="A9" s="28">
        <v>3</v>
      </c>
      <c r="B9" s="29" t="s">
        <v>249</v>
      </c>
      <c r="C9" s="23" t="s">
        <v>245</v>
      </c>
      <c r="D9" s="23" t="s">
        <v>246</v>
      </c>
      <c r="E9" s="23" t="s">
        <v>247</v>
      </c>
      <c r="F9" s="30"/>
      <c r="G9" s="31"/>
      <c r="H9" s="32">
        <v>121030</v>
      </c>
    </row>
    <row r="10" spans="1:8" ht="27" customHeight="1">
      <c r="A10" s="28">
        <v>4</v>
      </c>
      <c r="B10" s="29" t="s">
        <v>250</v>
      </c>
      <c r="C10" s="23" t="s">
        <v>245</v>
      </c>
      <c r="D10" s="23" t="s">
        <v>246</v>
      </c>
      <c r="E10" s="23" t="s">
        <v>247</v>
      </c>
      <c r="F10" s="30"/>
      <c r="G10" s="31"/>
      <c r="H10" s="32">
        <v>141200</v>
      </c>
    </row>
    <row r="11" spans="1:8" ht="27" customHeight="1">
      <c r="A11" s="28">
        <v>5</v>
      </c>
      <c r="B11" s="29" t="s">
        <v>251</v>
      </c>
      <c r="C11" s="23" t="s">
        <v>245</v>
      </c>
      <c r="D11" s="23" t="s">
        <v>246</v>
      </c>
      <c r="E11" s="23" t="s">
        <v>247</v>
      </c>
      <c r="F11" s="30"/>
      <c r="G11" s="31"/>
      <c r="H11" s="32">
        <v>159640</v>
      </c>
    </row>
    <row r="12" spans="1:8" ht="27" customHeight="1">
      <c r="A12" s="28">
        <v>6</v>
      </c>
      <c r="B12" s="29" t="s">
        <v>252</v>
      </c>
      <c r="C12" s="23" t="s">
        <v>245</v>
      </c>
      <c r="D12" s="23" t="s">
        <v>246</v>
      </c>
      <c r="E12" s="23" t="s">
        <v>247</v>
      </c>
      <c r="F12" s="30"/>
      <c r="G12" s="31"/>
      <c r="H12" s="32">
        <v>190000</v>
      </c>
    </row>
    <row r="13" spans="1:8" ht="27" customHeight="1">
      <c r="A13" s="28">
        <v>7</v>
      </c>
      <c r="B13" s="29" t="s">
        <v>253</v>
      </c>
      <c r="C13" s="23" t="s">
        <v>245</v>
      </c>
      <c r="D13" s="23" t="s">
        <v>246</v>
      </c>
      <c r="E13" s="23" t="s">
        <v>247</v>
      </c>
      <c r="F13" s="30"/>
      <c r="G13" s="31"/>
      <c r="H13" s="32">
        <v>137560</v>
      </c>
    </row>
    <row r="14" spans="1:8" ht="14.25">
      <c r="A14" s="28">
        <v>8</v>
      </c>
      <c r="B14" s="29" t="s">
        <v>254</v>
      </c>
      <c r="C14" s="23" t="s">
        <v>245</v>
      </c>
      <c r="D14" s="23" t="s">
        <v>246</v>
      </c>
      <c r="E14" s="23" t="s">
        <v>247</v>
      </c>
      <c r="F14" s="30"/>
      <c r="G14" s="31"/>
      <c r="H14" s="32">
        <v>215060</v>
      </c>
    </row>
    <row r="15" spans="1:8" ht="14.25">
      <c r="A15" s="28">
        <v>9</v>
      </c>
      <c r="B15" s="29" t="s">
        <v>255</v>
      </c>
      <c r="C15" s="23" t="s">
        <v>245</v>
      </c>
      <c r="D15" s="23" t="s">
        <v>246</v>
      </c>
      <c r="E15" s="23" t="s">
        <v>247</v>
      </c>
      <c r="F15" s="30"/>
      <c r="G15" s="31"/>
      <c r="H15" s="32">
        <v>411640</v>
      </c>
    </row>
    <row r="16" spans="1:8" ht="14.25">
      <c r="A16" s="28">
        <v>10</v>
      </c>
      <c r="B16" s="29" t="s">
        <v>256</v>
      </c>
      <c r="C16" s="23" t="s">
        <v>245</v>
      </c>
      <c r="D16" s="23" t="s">
        <v>246</v>
      </c>
      <c r="E16" s="23" t="s">
        <v>247</v>
      </c>
      <c r="F16" s="30"/>
      <c r="G16" s="31"/>
      <c r="H16" s="32">
        <v>80000</v>
      </c>
    </row>
    <row r="17" spans="1:8" ht="14.25">
      <c r="A17" s="28">
        <v>11</v>
      </c>
      <c r="B17" s="29" t="s">
        <v>257</v>
      </c>
      <c r="C17" s="23" t="s">
        <v>245</v>
      </c>
      <c r="D17" s="23" t="s">
        <v>246</v>
      </c>
      <c r="E17" s="23" t="s">
        <v>247</v>
      </c>
      <c r="F17" s="30"/>
      <c r="G17" s="31"/>
      <c r="H17" s="32">
        <v>185555</v>
      </c>
    </row>
    <row r="18" spans="1:8" ht="14.25">
      <c r="A18" s="28">
        <v>12</v>
      </c>
      <c r="B18" s="29" t="s">
        <v>258</v>
      </c>
      <c r="C18" s="23" t="s">
        <v>245</v>
      </c>
      <c r="D18" s="23" t="s">
        <v>246</v>
      </c>
      <c r="E18" s="23" t="s">
        <v>247</v>
      </c>
      <c r="F18" s="30"/>
      <c r="G18" s="31"/>
      <c r="H18" s="32">
        <v>240000</v>
      </c>
    </row>
    <row r="19" spans="1:8" ht="14.25">
      <c r="A19" s="28">
        <v>13</v>
      </c>
      <c r="B19" s="29" t="s">
        <v>259</v>
      </c>
      <c r="C19" s="23" t="s">
        <v>245</v>
      </c>
      <c r="D19" s="23" t="s">
        <v>246</v>
      </c>
      <c r="E19" s="23" t="s">
        <v>247</v>
      </c>
      <c r="F19" s="30"/>
      <c r="G19" s="31"/>
      <c r="H19" s="32">
        <v>294800</v>
      </c>
    </row>
    <row r="20" spans="1:8" ht="14.25">
      <c r="A20" s="28">
        <v>14</v>
      </c>
      <c r="B20" s="29" t="s">
        <v>260</v>
      </c>
      <c r="C20" s="23" t="s">
        <v>245</v>
      </c>
      <c r="D20" s="23" t="s">
        <v>246</v>
      </c>
      <c r="E20" s="23" t="s">
        <v>247</v>
      </c>
      <c r="F20" s="30"/>
      <c r="G20" s="31"/>
      <c r="H20" s="32">
        <v>1156752</v>
      </c>
    </row>
    <row r="21" spans="1:8" ht="14.25">
      <c r="A21" s="28">
        <v>15</v>
      </c>
      <c r="B21" s="29" t="s">
        <v>261</v>
      </c>
      <c r="C21" s="23" t="s">
        <v>245</v>
      </c>
      <c r="D21" s="23" t="s">
        <v>246</v>
      </c>
      <c r="E21" s="23" t="s">
        <v>247</v>
      </c>
      <c r="F21" s="30"/>
      <c r="G21" s="31"/>
      <c r="H21" s="32">
        <v>50050</v>
      </c>
    </row>
    <row r="22" spans="1:8" ht="14.25">
      <c r="A22" s="28">
        <v>16</v>
      </c>
      <c r="B22" s="29" t="s">
        <v>262</v>
      </c>
      <c r="C22" s="23" t="s">
        <v>245</v>
      </c>
      <c r="D22" s="23" t="s">
        <v>246</v>
      </c>
      <c r="E22" s="23" t="s">
        <v>247</v>
      </c>
      <c r="F22" s="30"/>
      <c r="G22" s="31"/>
      <c r="H22" s="32">
        <v>117920</v>
      </c>
    </row>
    <row r="23" spans="1:8" ht="14.25">
      <c r="A23" s="28">
        <v>17</v>
      </c>
      <c r="B23" s="29" t="s">
        <v>263</v>
      </c>
      <c r="C23" s="23" t="s">
        <v>245</v>
      </c>
      <c r="D23" s="23" t="s">
        <v>246</v>
      </c>
      <c r="E23" s="23" t="s">
        <v>247</v>
      </c>
      <c r="F23" s="30"/>
      <c r="G23" s="31"/>
      <c r="H23" s="32">
        <v>396000</v>
      </c>
    </row>
    <row r="24" spans="1:8" ht="14.25">
      <c r="A24" s="28">
        <v>18</v>
      </c>
      <c r="B24" s="29" t="s">
        <v>264</v>
      </c>
      <c r="C24" s="23" t="s">
        <v>245</v>
      </c>
      <c r="D24" s="23" t="s">
        <v>246</v>
      </c>
      <c r="E24" s="23" t="s">
        <v>247</v>
      </c>
      <c r="F24" s="30"/>
      <c r="G24" s="31"/>
      <c r="H24" s="32">
        <v>133380</v>
      </c>
    </row>
    <row r="25" spans="1:8" ht="14.25">
      <c r="A25" s="28">
        <v>19</v>
      </c>
      <c r="B25" s="29" t="s">
        <v>265</v>
      </c>
      <c r="C25" s="23" t="s">
        <v>245</v>
      </c>
      <c r="D25" s="23" t="s">
        <v>246</v>
      </c>
      <c r="E25" s="23" t="s">
        <v>247</v>
      </c>
      <c r="F25" s="30"/>
      <c r="G25" s="31"/>
      <c r="H25" s="32">
        <v>290520</v>
      </c>
    </row>
    <row r="26" spans="1:8" ht="14.25">
      <c r="A26" s="28">
        <v>20</v>
      </c>
      <c r="B26" s="29" t="s">
        <v>266</v>
      </c>
      <c r="C26" s="23" t="s">
        <v>245</v>
      </c>
      <c r="D26" s="23" t="s">
        <v>246</v>
      </c>
      <c r="E26" s="23" t="s">
        <v>247</v>
      </c>
      <c r="F26" s="30"/>
      <c r="G26" s="31"/>
      <c r="H26" s="32">
        <v>65000</v>
      </c>
    </row>
  </sheetData>
  <sheetProtection/>
  <mergeCells count="2">
    <mergeCell ref="B2:H2"/>
    <mergeCell ref="A6:G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69"/>
  <sheetViews>
    <sheetView workbookViewId="0" topLeftCell="A1">
      <selection activeCell="A2" sqref="A2:E2"/>
    </sheetView>
  </sheetViews>
  <sheetFormatPr defaultColWidth="9.00390625" defaultRowHeight="14.25"/>
  <cols>
    <col min="1" max="1" width="18.25390625" style="2" customWidth="1"/>
    <col min="2" max="5" width="31.375" style="0" customWidth="1"/>
  </cols>
  <sheetData>
    <row r="1" spans="1:3" ht="14.25">
      <c r="A1" s="3" t="s">
        <v>267</v>
      </c>
      <c r="B1" s="3"/>
      <c r="C1" s="3"/>
    </row>
    <row r="2" spans="1:5" ht="20.25">
      <c r="A2" s="4" t="s">
        <v>268</v>
      </c>
      <c r="B2" s="5"/>
      <c r="C2" s="4"/>
      <c r="D2" s="6"/>
      <c r="E2" s="7"/>
    </row>
    <row r="3" spans="1:5" ht="20.25">
      <c r="A3" s="4"/>
      <c r="B3" s="4"/>
      <c r="C3" s="4"/>
      <c r="D3" s="4"/>
      <c r="E3" s="2" t="s">
        <v>3</v>
      </c>
    </row>
    <row r="4" spans="1:5" s="1" customFormat="1" ht="22.5" customHeight="1">
      <c r="A4" s="8" t="s">
        <v>220</v>
      </c>
      <c r="B4" s="8" t="s">
        <v>203</v>
      </c>
      <c r="C4" s="8" t="s">
        <v>221</v>
      </c>
      <c r="D4" s="8" t="s">
        <v>269</v>
      </c>
      <c r="E4" s="8" t="s">
        <v>243</v>
      </c>
    </row>
    <row r="5" spans="1:5" s="1" customFormat="1" ht="22.5" customHeight="1">
      <c r="A5" s="9" t="s">
        <v>106</v>
      </c>
      <c r="B5" s="10"/>
      <c r="C5" s="10"/>
      <c r="D5" s="11"/>
      <c r="E5" s="12">
        <v>77535228</v>
      </c>
    </row>
    <row r="6" spans="1:5" ht="27" customHeight="1">
      <c r="A6" s="13">
        <v>1</v>
      </c>
      <c r="B6" s="14" t="s">
        <v>270</v>
      </c>
      <c r="C6" s="8" t="s">
        <v>271</v>
      </c>
      <c r="D6" s="15" t="s">
        <v>272</v>
      </c>
      <c r="E6" s="16">
        <v>756073</v>
      </c>
    </row>
    <row r="7" spans="1:5" ht="27" customHeight="1">
      <c r="A7" s="13">
        <v>2</v>
      </c>
      <c r="B7" s="14" t="s">
        <v>273</v>
      </c>
      <c r="C7" s="8" t="s">
        <v>271</v>
      </c>
      <c r="D7" s="17" t="s">
        <v>274</v>
      </c>
      <c r="E7" s="16">
        <v>121030</v>
      </c>
    </row>
    <row r="8" spans="1:5" ht="27" customHeight="1">
      <c r="A8" s="13">
        <v>3</v>
      </c>
      <c r="B8" s="14" t="s">
        <v>275</v>
      </c>
      <c r="C8" s="8" t="s">
        <v>271</v>
      </c>
      <c r="D8" s="15" t="s">
        <v>276</v>
      </c>
      <c r="E8" s="16">
        <v>156700</v>
      </c>
    </row>
    <row r="9" spans="1:5" ht="27" customHeight="1">
      <c r="A9" s="13">
        <v>4</v>
      </c>
      <c r="B9" s="14" t="s">
        <v>277</v>
      </c>
      <c r="C9" s="8" t="s">
        <v>271</v>
      </c>
      <c r="D9" s="15" t="s">
        <v>278</v>
      </c>
      <c r="E9" s="16">
        <v>249000</v>
      </c>
    </row>
    <row r="10" spans="1:5" ht="27" customHeight="1">
      <c r="A10" s="13">
        <v>5</v>
      </c>
      <c r="B10" s="14" t="s">
        <v>279</v>
      </c>
      <c r="C10" s="8" t="s">
        <v>271</v>
      </c>
      <c r="D10" s="15" t="s">
        <v>280</v>
      </c>
      <c r="E10" s="16">
        <v>331200</v>
      </c>
    </row>
    <row r="11" spans="1:5" ht="27" customHeight="1">
      <c r="A11" s="13">
        <v>6</v>
      </c>
      <c r="B11" s="14" t="s">
        <v>281</v>
      </c>
      <c r="C11" s="8" t="s">
        <v>271</v>
      </c>
      <c r="D11" s="15" t="s">
        <v>282</v>
      </c>
      <c r="E11" s="16">
        <v>39310</v>
      </c>
    </row>
    <row r="12" spans="1:5" ht="27" customHeight="1">
      <c r="A12" s="13">
        <v>7</v>
      </c>
      <c r="B12" s="14" t="s">
        <v>283</v>
      </c>
      <c r="C12" s="8" t="s">
        <v>271</v>
      </c>
      <c r="D12" s="15" t="s">
        <v>284</v>
      </c>
      <c r="E12" s="16">
        <v>57650</v>
      </c>
    </row>
    <row r="13" spans="1:5" ht="27" customHeight="1">
      <c r="A13" s="13">
        <v>8</v>
      </c>
      <c r="B13" s="14" t="s">
        <v>285</v>
      </c>
      <c r="C13" s="8" t="s">
        <v>271</v>
      </c>
      <c r="D13" s="17" t="s">
        <v>286</v>
      </c>
      <c r="E13" s="16">
        <v>100000</v>
      </c>
    </row>
    <row r="14" spans="1:5" ht="27" customHeight="1">
      <c r="A14" s="13">
        <v>9</v>
      </c>
      <c r="B14" s="14" t="s">
        <v>287</v>
      </c>
      <c r="C14" s="8" t="s">
        <v>271</v>
      </c>
      <c r="D14" s="15" t="s">
        <v>284</v>
      </c>
      <c r="E14" s="16">
        <v>27430</v>
      </c>
    </row>
    <row r="15" spans="1:5" ht="27" customHeight="1">
      <c r="A15" s="13">
        <v>10</v>
      </c>
      <c r="B15" s="14" t="s">
        <v>288</v>
      </c>
      <c r="C15" s="8" t="s">
        <v>271</v>
      </c>
      <c r="D15" s="15" t="s">
        <v>289</v>
      </c>
      <c r="E15" s="16">
        <v>106720</v>
      </c>
    </row>
    <row r="16" spans="1:5" ht="208.5">
      <c r="A16" s="13">
        <v>11</v>
      </c>
      <c r="B16" s="14" t="s">
        <v>290</v>
      </c>
      <c r="C16" s="8" t="s">
        <v>271</v>
      </c>
      <c r="D16" s="15" t="s">
        <v>284</v>
      </c>
      <c r="E16" s="16">
        <v>62600</v>
      </c>
    </row>
    <row r="17" spans="1:5" ht="221.25">
      <c r="A17" s="13">
        <v>12</v>
      </c>
      <c r="B17" s="14" t="s">
        <v>291</v>
      </c>
      <c r="C17" s="8" t="s">
        <v>271</v>
      </c>
      <c r="D17" s="15" t="s">
        <v>289</v>
      </c>
      <c r="E17" s="16">
        <v>26170</v>
      </c>
    </row>
    <row r="18" spans="1:5" ht="221.25">
      <c r="A18" s="13">
        <v>13</v>
      </c>
      <c r="B18" s="14" t="s">
        <v>248</v>
      </c>
      <c r="C18" s="8" t="s">
        <v>271</v>
      </c>
      <c r="D18" s="15" t="s">
        <v>289</v>
      </c>
      <c r="E18" s="16">
        <v>75360</v>
      </c>
    </row>
    <row r="19" spans="1:5" ht="304.5">
      <c r="A19" s="13">
        <v>14</v>
      </c>
      <c r="B19" s="14" t="s">
        <v>244</v>
      </c>
      <c r="C19" s="8" t="s">
        <v>271</v>
      </c>
      <c r="D19" s="15" t="s">
        <v>292</v>
      </c>
      <c r="E19" s="16">
        <v>200000</v>
      </c>
    </row>
    <row r="20" spans="1:5" ht="221.25">
      <c r="A20" s="13">
        <v>15</v>
      </c>
      <c r="B20" s="14" t="s">
        <v>293</v>
      </c>
      <c r="C20" s="8" t="s">
        <v>271</v>
      </c>
      <c r="D20" s="15" t="s">
        <v>289</v>
      </c>
      <c r="E20" s="16">
        <v>44450</v>
      </c>
    </row>
    <row r="21" spans="1:5" ht="60.75">
      <c r="A21" s="13">
        <v>16</v>
      </c>
      <c r="B21" s="14" t="s">
        <v>294</v>
      </c>
      <c r="C21" s="8" t="s">
        <v>271</v>
      </c>
      <c r="D21" s="15" t="s">
        <v>295</v>
      </c>
      <c r="E21" s="16">
        <v>100000</v>
      </c>
    </row>
    <row r="22" spans="1:5" ht="135">
      <c r="A22" s="13">
        <v>17</v>
      </c>
      <c r="B22" s="14" t="s">
        <v>233</v>
      </c>
      <c r="C22" s="8" t="s">
        <v>227</v>
      </c>
      <c r="D22" s="15" t="s">
        <v>296</v>
      </c>
      <c r="E22" s="16">
        <v>1500000</v>
      </c>
    </row>
    <row r="23" spans="1:5" ht="60">
      <c r="A23" s="13">
        <v>18</v>
      </c>
      <c r="B23" s="14" t="s">
        <v>297</v>
      </c>
      <c r="C23" s="8" t="s">
        <v>271</v>
      </c>
      <c r="D23" s="15" t="s">
        <v>298</v>
      </c>
      <c r="E23" s="16">
        <v>452880</v>
      </c>
    </row>
    <row r="24" spans="1:5" ht="49.5">
      <c r="A24" s="13">
        <v>19</v>
      </c>
      <c r="B24" s="14" t="s">
        <v>299</v>
      </c>
      <c r="C24" s="8" t="s">
        <v>271</v>
      </c>
      <c r="D24" s="15" t="s">
        <v>300</v>
      </c>
      <c r="E24" s="16">
        <v>56500</v>
      </c>
    </row>
    <row r="25" spans="1:5" ht="120">
      <c r="A25" s="13">
        <v>20</v>
      </c>
      <c r="B25" s="14" t="s">
        <v>301</v>
      </c>
      <c r="C25" s="8" t="s">
        <v>271</v>
      </c>
      <c r="D25" s="17" t="s">
        <v>302</v>
      </c>
      <c r="E25" s="16">
        <v>636182</v>
      </c>
    </row>
    <row r="26" spans="1:5" ht="36.75">
      <c r="A26" s="13">
        <v>21</v>
      </c>
      <c r="B26" s="14" t="s">
        <v>303</v>
      </c>
      <c r="C26" s="8" t="s">
        <v>271</v>
      </c>
      <c r="D26" s="17" t="s">
        <v>304</v>
      </c>
      <c r="E26" s="16">
        <v>93000</v>
      </c>
    </row>
    <row r="27" spans="1:5" ht="409.5">
      <c r="A27" s="13">
        <v>22</v>
      </c>
      <c r="B27" s="14" t="s">
        <v>305</v>
      </c>
      <c r="C27" s="8" t="s">
        <v>271</v>
      </c>
      <c r="D27" s="17" t="s">
        <v>306</v>
      </c>
      <c r="E27" s="16">
        <v>29590</v>
      </c>
    </row>
    <row r="28" spans="1:5" ht="99.75">
      <c r="A28" s="13">
        <v>23</v>
      </c>
      <c r="B28" s="14" t="s">
        <v>307</v>
      </c>
      <c r="C28" s="8" t="s">
        <v>271</v>
      </c>
      <c r="D28" s="15" t="s">
        <v>308</v>
      </c>
      <c r="E28" s="16">
        <v>708300</v>
      </c>
    </row>
    <row r="29" spans="1:5" ht="60.75">
      <c r="A29" s="13">
        <v>24</v>
      </c>
      <c r="B29" s="14" t="s">
        <v>309</v>
      </c>
      <c r="C29" s="8" t="s">
        <v>271</v>
      </c>
      <c r="D29" s="15" t="s">
        <v>310</v>
      </c>
      <c r="E29" s="16">
        <v>637620</v>
      </c>
    </row>
    <row r="30" spans="1:5" ht="24">
      <c r="A30" s="13">
        <v>25</v>
      </c>
      <c r="B30" s="14" t="s">
        <v>311</v>
      </c>
      <c r="C30" s="8" t="s">
        <v>271</v>
      </c>
      <c r="D30" s="15" t="s">
        <v>312</v>
      </c>
      <c r="E30" s="16">
        <v>81143</v>
      </c>
    </row>
    <row r="31" spans="1:5" ht="36">
      <c r="A31" s="13">
        <v>26</v>
      </c>
      <c r="B31" s="14" t="s">
        <v>313</v>
      </c>
      <c r="C31" s="8" t="s">
        <v>271</v>
      </c>
      <c r="D31" s="17" t="s">
        <v>314</v>
      </c>
      <c r="E31" s="16">
        <v>22320</v>
      </c>
    </row>
    <row r="32" spans="1:5" ht="197.25">
      <c r="A32" s="13">
        <v>27</v>
      </c>
      <c r="B32" s="14" t="s">
        <v>315</v>
      </c>
      <c r="C32" s="8" t="s">
        <v>271</v>
      </c>
      <c r="D32" s="15" t="s">
        <v>316</v>
      </c>
      <c r="E32" s="16">
        <v>64000</v>
      </c>
    </row>
    <row r="33" spans="1:5" ht="24.75">
      <c r="A33" s="13">
        <v>28</v>
      </c>
      <c r="B33" s="14" t="s">
        <v>317</v>
      </c>
      <c r="C33" s="8" t="s">
        <v>271</v>
      </c>
      <c r="D33" s="15" t="s">
        <v>318</v>
      </c>
      <c r="E33" s="16">
        <v>40000000</v>
      </c>
    </row>
    <row r="34" spans="1:5" ht="193.5">
      <c r="A34" s="13">
        <v>29</v>
      </c>
      <c r="B34" s="14" t="s">
        <v>262</v>
      </c>
      <c r="C34" s="8" t="s">
        <v>227</v>
      </c>
      <c r="D34" s="15" t="s">
        <v>319</v>
      </c>
      <c r="E34" s="16">
        <v>117920</v>
      </c>
    </row>
    <row r="35" spans="1:5" ht="321">
      <c r="A35" s="13">
        <v>30</v>
      </c>
      <c r="B35" s="14" t="s">
        <v>263</v>
      </c>
      <c r="C35" s="8" t="s">
        <v>227</v>
      </c>
      <c r="D35" s="15" t="s">
        <v>320</v>
      </c>
      <c r="E35" s="16">
        <v>396000</v>
      </c>
    </row>
    <row r="36" spans="1:5" ht="196.5">
      <c r="A36" s="13">
        <v>31</v>
      </c>
      <c r="B36" s="14" t="s">
        <v>253</v>
      </c>
      <c r="C36" s="8" t="s">
        <v>227</v>
      </c>
      <c r="D36" s="15" t="s">
        <v>321</v>
      </c>
      <c r="E36" s="16">
        <v>137560</v>
      </c>
    </row>
    <row r="37" spans="1:5" ht="36.75">
      <c r="A37" s="13">
        <v>32</v>
      </c>
      <c r="B37" s="14" t="s">
        <v>260</v>
      </c>
      <c r="C37" s="8" t="s">
        <v>227</v>
      </c>
      <c r="D37" s="15" t="s">
        <v>322</v>
      </c>
      <c r="E37" s="16">
        <v>1156752</v>
      </c>
    </row>
    <row r="38" spans="1:5" ht="121.5">
      <c r="A38" s="13">
        <v>33</v>
      </c>
      <c r="B38" s="14" t="s">
        <v>251</v>
      </c>
      <c r="C38" s="8" t="s">
        <v>227</v>
      </c>
      <c r="D38" s="15" t="s">
        <v>323</v>
      </c>
      <c r="E38" s="16">
        <v>159640</v>
      </c>
    </row>
    <row r="39" spans="1:5" ht="60">
      <c r="A39" s="13">
        <v>34</v>
      </c>
      <c r="B39" s="14" t="s">
        <v>324</v>
      </c>
      <c r="C39" s="8" t="s">
        <v>227</v>
      </c>
      <c r="D39" s="17" t="s">
        <v>325</v>
      </c>
      <c r="E39" s="16">
        <v>80000</v>
      </c>
    </row>
    <row r="40" spans="1:5" ht="48">
      <c r="A40" s="13">
        <v>35</v>
      </c>
      <c r="B40" s="14" t="s">
        <v>326</v>
      </c>
      <c r="C40" s="8" t="s">
        <v>227</v>
      </c>
      <c r="D40" s="15" t="s">
        <v>327</v>
      </c>
      <c r="E40" s="16">
        <v>688657.92</v>
      </c>
    </row>
    <row r="41" spans="1:5" ht="221.25">
      <c r="A41" s="13">
        <v>36</v>
      </c>
      <c r="B41" s="14" t="s">
        <v>256</v>
      </c>
      <c r="C41" s="8" t="s">
        <v>227</v>
      </c>
      <c r="D41" s="15" t="s">
        <v>328</v>
      </c>
      <c r="E41" s="16">
        <v>80000</v>
      </c>
    </row>
    <row r="42" spans="1:5" ht="308.25">
      <c r="A42" s="13">
        <v>37</v>
      </c>
      <c r="B42" s="14" t="s">
        <v>265</v>
      </c>
      <c r="C42" s="8" t="s">
        <v>227</v>
      </c>
      <c r="D42" s="15" t="s">
        <v>329</v>
      </c>
      <c r="E42" s="16">
        <v>290520</v>
      </c>
    </row>
    <row r="43" spans="1:5" ht="36">
      <c r="A43" s="13">
        <v>38</v>
      </c>
      <c r="B43" s="14" t="s">
        <v>330</v>
      </c>
      <c r="C43" s="8" t="s">
        <v>227</v>
      </c>
      <c r="D43" s="15" t="s">
        <v>331</v>
      </c>
      <c r="E43" s="16">
        <v>350000</v>
      </c>
    </row>
    <row r="44" spans="1:5" ht="60">
      <c r="A44" s="13">
        <v>39</v>
      </c>
      <c r="B44" s="14" t="s">
        <v>332</v>
      </c>
      <c r="C44" s="8" t="s">
        <v>227</v>
      </c>
      <c r="D44" s="15" t="s">
        <v>333</v>
      </c>
      <c r="E44" s="16">
        <v>250000</v>
      </c>
    </row>
    <row r="45" spans="1:5" ht="159.75">
      <c r="A45" s="13">
        <v>40</v>
      </c>
      <c r="B45" s="14" t="s">
        <v>228</v>
      </c>
      <c r="C45" s="8" t="s">
        <v>227</v>
      </c>
      <c r="D45" s="15" t="s">
        <v>334</v>
      </c>
      <c r="E45" s="16">
        <v>910020</v>
      </c>
    </row>
    <row r="46" spans="1:5" ht="84.75">
      <c r="A46" s="13">
        <v>41</v>
      </c>
      <c r="B46" s="14" t="s">
        <v>266</v>
      </c>
      <c r="C46" s="8" t="s">
        <v>227</v>
      </c>
      <c r="D46" s="15" t="s">
        <v>335</v>
      </c>
      <c r="E46" s="16">
        <v>65000</v>
      </c>
    </row>
    <row r="47" spans="1:5" ht="204.75">
      <c r="A47" s="13">
        <v>42</v>
      </c>
      <c r="B47" s="14" t="s">
        <v>264</v>
      </c>
      <c r="C47" s="8" t="s">
        <v>227</v>
      </c>
      <c r="D47" s="15" t="s">
        <v>336</v>
      </c>
      <c r="E47" s="16">
        <v>133380</v>
      </c>
    </row>
    <row r="48" spans="1:5" ht="24">
      <c r="A48" s="13">
        <v>43</v>
      </c>
      <c r="B48" s="14" t="s">
        <v>337</v>
      </c>
      <c r="C48" s="8" t="s">
        <v>227</v>
      </c>
      <c r="D48" s="15" t="s">
        <v>338</v>
      </c>
      <c r="E48" s="16">
        <v>847442.49</v>
      </c>
    </row>
    <row r="49" spans="1:5" ht="60.75">
      <c r="A49" s="13">
        <v>44</v>
      </c>
      <c r="B49" s="14" t="s">
        <v>339</v>
      </c>
      <c r="C49" s="8" t="s">
        <v>227</v>
      </c>
      <c r="D49" s="15" t="s">
        <v>310</v>
      </c>
      <c r="E49" s="16">
        <v>800000</v>
      </c>
    </row>
    <row r="50" spans="1:5" ht="246">
      <c r="A50" s="13">
        <v>45</v>
      </c>
      <c r="B50" s="14" t="s">
        <v>255</v>
      </c>
      <c r="C50" s="8" t="s">
        <v>227</v>
      </c>
      <c r="D50" s="15" t="s">
        <v>340</v>
      </c>
      <c r="E50" s="16">
        <v>411640</v>
      </c>
    </row>
    <row r="51" spans="1:5" ht="208.5">
      <c r="A51" s="13">
        <v>46</v>
      </c>
      <c r="B51" s="14" t="s">
        <v>257</v>
      </c>
      <c r="C51" s="8" t="s">
        <v>227</v>
      </c>
      <c r="D51" s="15" t="s">
        <v>284</v>
      </c>
      <c r="E51" s="16">
        <v>185555</v>
      </c>
    </row>
    <row r="52" spans="1:5" ht="61.5">
      <c r="A52" s="13">
        <v>47</v>
      </c>
      <c r="B52" s="14" t="s">
        <v>231</v>
      </c>
      <c r="C52" s="8" t="s">
        <v>227</v>
      </c>
      <c r="D52" s="15" t="s">
        <v>341</v>
      </c>
      <c r="E52" s="16">
        <v>1570020</v>
      </c>
    </row>
    <row r="53" spans="1:5" ht="295.5">
      <c r="A53" s="13">
        <v>48</v>
      </c>
      <c r="B53" s="14" t="s">
        <v>250</v>
      </c>
      <c r="C53" s="8" t="s">
        <v>227</v>
      </c>
      <c r="D53" s="15" t="s">
        <v>342</v>
      </c>
      <c r="E53" s="16">
        <v>141200</v>
      </c>
    </row>
    <row r="54" spans="1:5" ht="258.75">
      <c r="A54" s="13">
        <v>49</v>
      </c>
      <c r="B54" s="14" t="s">
        <v>258</v>
      </c>
      <c r="C54" s="8" t="s">
        <v>227</v>
      </c>
      <c r="D54" s="15" t="s">
        <v>343</v>
      </c>
      <c r="E54" s="16">
        <v>240000</v>
      </c>
    </row>
    <row r="55" spans="1:5" ht="60">
      <c r="A55" s="13">
        <v>50</v>
      </c>
      <c r="B55" s="14" t="s">
        <v>344</v>
      </c>
      <c r="C55" s="8" t="s">
        <v>227</v>
      </c>
      <c r="D55" s="15" t="s">
        <v>298</v>
      </c>
      <c r="E55" s="16">
        <v>20000</v>
      </c>
    </row>
    <row r="56" spans="1:5" ht="60.75">
      <c r="A56" s="13">
        <v>51</v>
      </c>
      <c r="B56" s="14" t="s">
        <v>345</v>
      </c>
      <c r="C56" s="8" t="s">
        <v>227</v>
      </c>
      <c r="D56" s="17" t="s">
        <v>346</v>
      </c>
      <c r="E56" s="16">
        <v>350000</v>
      </c>
    </row>
    <row r="57" spans="1:5" ht="60">
      <c r="A57" s="13">
        <v>52</v>
      </c>
      <c r="B57" s="14" t="s">
        <v>347</v>
      </c>
      <c r="C57" s="8" t="s">
        <v>227</v>
      </c>
      <c r="D57" s="15" t="s">
        <v>298</v>
      </c>
      <c r="E57" s="16">
        <v>102279.25</v>
      </c>
    </row>
    <row r="58" spans="1:5" ht="36">
      <c r="A58" s="13">
        <v>53</v>
      </c>
      <c r="B58" s="14" t="s">
        <v>348</v>
      </c>
      <c r="C58" s="8" t="s">
        <v>227</v>
      </c>
      <c r="D58" s="15" t="s">
        <v>349</v>
      </c>
      <c r="E58" s="16">
        <v>3122661</v>
      </c>
    </row>
    <row r="59" spans="1:5" ht="60.75">
      <c r="A59" s="13">
        <v>54</v>
      </c>
      <c r="B59" s="14" t="s">
        <v>350</v>
      </c>
      <c r="C59" s="8" t="s">
        <v>227</v>
      </c>
      <c r="D59" s="15" t="s">
        <v>310</v>
      </c>
      <c r="E59" s="16">
        <v>250000</v>
      </c>
    </row>
    <row r="60" spans="1:5" ht="409.5">
      <c r="A60" s="13">
        <v>55</v>
      </c>
      <c r="B60" s="14" t="s">
        <v>252</v>
      </c>
      <c r="C60" s="8" t="s">
        <v>227</v>
      </c>
      <c r="D60" s="15" t="s">
        <v>351</v>
      </c>
      <c r="E60" s="16">
        <v>190000</v>
      </c>
    </row>
    <row r="61" spans="1:5" ht="122.25">
      <c r="A61" s="13">
        <v>56</v>
      </c>
      <c r="B61" s="14" t="s">
        <v>259</v>
      </c>
      <c r="C61" s="8" t="s">
        <v>227</v>
      </c>
      <c r="D61" s="15" t="s">
        <v>352</v>
      </c>
      <c r="E61" s="16">
        <v>294800</v>
      </c>
    </row>
    <row r="62" spans="1:5" ht="14.25">
      <c r="A62" s="13">
        <v>57</v>
      </c>
      <c r="B62" s="14" t="s">
        <v>234</v>
      </c>
      <c r="C62" s="8" t="s">
        <v>227</v>
      </c>
      <c r="D62" s="15" t="s">
        <v>353</v>
      </c>
      <c r="E62" s="16">
        <v>4444137.85</v>
      </c>
    </row>
    <row r="63" spans="1:5" ht="14.25">
      <c r="A63" s="13">
        <v>58</v>
      </c>
      <c r="B63" s="14" t="s">
        <v>230</v>
      </c>
      <c r="C63" s="8" t="s">
        <v>227</v>
      </c>
      <c r="D63" s="15" t="s">
        <v>354</v>
      </c>
      <c r="E63" s="16">
        <v>2569690</v>
      </c>
    </row>
    <row r="64" spans="1:5" ht="36.75">
      <c r="A64" s="13">
        <v>59</v>
      </c>
      <c r="B64" s="14" t="s">
        <v>235</v>
      </c>
      <c r="C64" s="8" t="s">
        <v>227</v>
      </c>
      <c r="D64" s="15" t="s">
        <v>355</v>
      </c>
      <c r="E64" s="16">
        <v>165000</v>
      </c>
    </row>
    <row r="65" spans="1:5" ht="99.75">
      <c r="A65" s="13">
        <v>60</v>
      </c>
      <c r="B65" s="14" t="s">
        <v>356</v>
      </c>
      <c r="C65" s="8" t="s">
        <v>227</v>
      </c>
      <c r="D65" s="15" t="s">
        <v>357</v>
      </c>
      <c r="E65" s="16">
        <v>750000</v>
      </c>
    </row>
    <row r="66" spans="1:5" ht="409.5">
      <c r="A66" s="13">
        <v>61</v>
      </c>
      <c r="B66" s="14" t="s">
        <v>254</v>
      </c>
      <c r="C66" s="8" t="s">
        <v>227</v>
      </c>
      <c r="D66" s="15" t="s">
        <v>358</v>
      </c>
      <c r="E66" s="16">
        <v>215060</v>
      </c>
    </row>
    <row r="67" spans="1:5" ht="24.75">
      <c r="A67" s="13">
        <v>62</v>
      </c>
      <c r="B67" s="14" t="s">
        <v>232</v>
      </c>
      <c r="C67" s="8" t="s">
        <v>227</v>
      </c>
      <c r="D67" s="15" t="s">
        <v>359</v>
      </c>
      <c r="E67" s="16">
        <v>2500000</v>
      </c>
    </row>
    <row r="68" spans="1:5" ht="208.5">
      <c r="A68" s="13">
        <v>63</v>
      </c>
      <c r="B68" s="14" t="s">
        <v>261</v>
      </c>
      <c r="C68" s="8" t="s">
        <v>227</v>
      </c>
      <c r="D68" s="15" t="s">
        <v>360</v>
      </c>
      <c r="E68" s="16">
        <v>50050</v>
      </c>
    </row>
    <row r="69" spans="1:5" ht="48">
      <c r="A69" s="13">
        <v>64</v>
      </c>
      <c r="B69" s="14" t="s">
        <v>229</v>
      </c>
      <c r="C69" s="8" t="s">
        <v>227</v>
      </c>
      <c r="D69" s="17" t="s">
        <v>361</v>
      </c>
      <c r="E69" s="16">
        <v>6765014.49</v>
      </c>
    </row>
  </sheetData>
  <sheetProtection/>
  <mergeCells count="3">
    <mergeCell ref="A1:C1"/>
    <mergeCell ref="A2:E2"/>
    <mergeCell ref="A5:D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B6" sqref="B6"/>
    </sheetView>
  </sheetViews>
  <sheetFormatPr defaultColWidth="9.00390625" defaultRowHeight="28.5" customHeight="1"/>
  <cols>
    <col min="1" max="1" width="44.125" style="111" customWidth="1"/>
    <col min="2" max="2" width="39.125" style="111" customWidth="1"/>
    <col min="3" max="3" width="28.875" style="111" customWidth="1"/>
    <col min="4" max="4" width="18.25390625" style="111" customWidth="1"/>
    <col min="5" max="16384" width="9.00390625" style="111" customWidth="1"/>
  </cols>
  <sheetData>
    <row r="1" spans="1:5" ht="28.5" customHeight="1">
      <c r="A1" s="147" t="s">
        <v>16</v>
      </c>
      <c r="B1" s="148"/>
      <c r="C1" s="114"/>
      <c r="D1" s="140"/>
      <c r="E1" s="111" t="s">
        <v>1</v>
      </c>
    </row>
    <row r="2" spans="1:4" ht="28.5" customHeight="1">
      <c r="A2" s="115" t="s">
        <v>17</v>
      </c>
      <c r="B2" s="115"/>
      <c r="C2" s="155"/>
      <c r="D2" s="155"/>
    </row>
    <row r="3" spans="1:3" ht="28.5" customHeight="1">
      <c r="A3" s="116"/>
      <c r="B3" s="118" t="s">
        <v>3</v>
      </c>
      <c r="C3" s="114"/>
    </row>
    <row r="4" spans="1:2" ht="28.5" customHeight="1">
      <c r="A4" s="119" t="s">
        <v>18</v>
      </c>
      <c r="B4" s="119" t="s">
        <v>7</v>
      </c>
    </row>
    <row r="5" spans="1:2" s="154" customFormat="1" ht="28.5" customHeight="1">
      <c r="A5" s="156" t="s">
        <v>9</v>
      </c>
      <c r="B5" s="157">
        <v>100191954.15</v>
      </c>
    </row>
    <row r="6" spans="1:2" ht="28.5" customHeight="1">
      <c r="A6" s="150" t="s">
        <v>19</v>
      </c>
      <c r="B6" s="157">
        <v>100191954.15</v>
      </c>
    </row>
    <row r="7" spans="1:2" ht="28.5" customHeight="1">
      <c r="A7" s="150" t="s">
        <v>20</v>
      </c>
      <c r="B7" s="157">
        <v>67891954.15</v>
      </c>
    </row>
    <row r="8" spans="1:2" ht="28.5" customHeight="1">
      <c r="A8" s="150" t="s">
        <v>21</v>
      </c>
      <c r="B8" s="158">
        <v>32300000</v>
      </c>
    </row>
    <row r="9" spans="1:2" ht="28.5" customHeight="1">
      <c r="A9" s="150" t="s">
        <v>22</v>
      </c>
      <c r="B9" s="158">
        <v>0</v>
      </c>
    </row>
    <row r="10" spans="1:2" ht="28.5" customHeight="1">
      <c r="A10" s="150" t="s">
        <v>23</v>
      </c>
      <c r="B10" s="158">
        <v>0</v>
      </c>
    </row>
    <row r="11" spans="1:2" ht="28.5" customHeight="1">
      <c r="A11" s="150" t="s">
        <v>24</v>
      </c>
      <c r="B11" s="158">
        <v>0</v>
      </c>
    </row>
    <row r="12" spans="1:2" ht="28.5" customHeight="1">
      <c r="A12" s="150" t="s">
        <v>25</v>
      </c>
      <c r="B12" s="158">
        <v>0</v>
      </c>
    </row>
    <row r="13" spans="1:2" ht="28.5" customHeight="1">
      <c r="A13" s="150" t="s">
        <v>26</v>
      </c>
      <c r="B13" s="158">
        <v>0</v>
      </c>
    </row>
    <row r="14" spans="1:2" ht="28.5" customHeight="1">
      <c r="A14" s="150" t="s">
        <v>27</v>
      </c>
      <c r="B14" s="158">
        <v>0</v>
      </c>
    </row>
    <row r="15" spans="1:2" ht="28.5" customHeight="1">
      <c r="A15" s="150" t="s">
        <v>28</v>
      </c>
      <c r="B15" s="158">
        <v>0</v>
      </c>
    </row>
    <row r="16" spans="1:2" ht="28.5" customHeight="1">
      <c r="A16" s="150" t="s">
        <v>11</v>
      </c>
      <c r="B16" s="158">
        <v>0</v>
      </c>
    </row>
    <row r="17" spans="1:2" ht="28.5" customHeight="1">
      <c r="A17" s="150" t="s">
        <v>12</v>
      </c>
      <c r="B17" s="158">
        <v>0</v>
      </c>
    </row>
    <row r="18" spans="1:2" ht="28.5" customHeight="1">
      <c r="A18" s="159" t="s">
        <v>14</v>
      </c>
      <c r="B18" s="157">
        <v>100191954.15</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21">
      <selection activeCell="B5" sqref="B5:B38"/>
    </sheetView>
  </sheetViews>
  <sheetFormatPr defaultColWidth="9.00390625" defaultRowHeight="28.5" customHeight="1"/>
  <cols>
    <col min="1" max="1" width="48.25390625" style="111" customWidth="1"/>
    <col min="2" max="2" width="39.625" style="111" customWidth="1"/>
    <col min="3" max="16384" width="9.00390625" style="111" customWidth="1"/>
  </cols>
  <sheetData>
    <row r="1" spans="1:3" ht="28.5" customHeight="1">
      <c r="A1" s="147" t="s">
        <v>29</v>
      </c>
      <c r="B1" s="148"/>
      <c r="C1" s="111" t="s">
        <v>1</v>
      </c>
    </row>
    <row r="2" spans="1:2" ht="28.5" customHeight="1">
      <c r="A2" s="115" t="s">
        <v>30</v>
      </c>
      <c r="B2" s="115"/>
    </row>
    <row r="3" spans="1:2" ht="28.5" customHeight="1">
      <c r="A3" s="114"/>
      <c r="B3" s="149" t="s">
        <v>3</v>
      </c>
    </row>
    <row r="4" spans="1:2" ht="28.5" customHeight="1">
      <c r="A4" s="125" t="s">
        <v>6</v>
      </c>
      <c r="B4" s="125" t="s">
        <v>8</v>
      </c>
    </row>
    <row r="5" spans="1:2" ht="28.5" customHeight="1">
      <c r="A5" s="150" t="s">
        <v>31</v>
      </c>
      <c r="B5" s="106">
        <v>0</v>
      </c>
    </row>
    <row r="6" spans="1:2" ht="28.5" customHeight="1">
      <c r="A6" s="150" t="s">
        <v>32</v>
      </c>
      <c r="B6" s="106">
        <v>0</v>
      </c>
    </row>
    <row r="7" spans="1:2" ht="28.5" customHeight="1">
      <c r="A7" s="150" t="s">
        <v>33</v>
      </c>
      <c r="B7" s="106">
        <v>0</v>
      </c>
    </row>
    <row r="8" spans="1:2" ht="28.5" customHeight="1">
      <c r="A8" s="150" t="s">
        <v>34</v>
      </c>
      <c r="B8" s="106">
        <v>0</v>
      </c>
    </row>
    <row r="9" spans="1:2" ht="28.5" customHeight="1">
      <c r="A9" s="150" t="s">
        <v>35</v>
      </c>
      <c r="B9" s="106">
        <v>22320</v>
      </c>
    </row>
    <row r="10" spans="1:2" ht="28.5" customHeight="1">
      <c r="A10" s="150" t="s">
        <v>36</v>
      </c>
      <c r="B10" s="106">
        <v>0</v>
      </c>
    </row>
    <row r="11" spans="1:2" ht="28.5" customHeight="1">
      <c r="A11" s="150" t="s">
        <v>37</v>
      </c>
      <c r="B11" s="106">
        <v>67435539.35</v>
      </c>
    </row>
    <row r="12" spans="1:2" ht="28.5" customHeight="1">
      <c r="A12" s="150" t="s">
        <v>38</v>
      </c>
      <c r="B12" s="106">
        <v>434094.8</v>
      </c>
    </row>
    <row r="13" spans="1:2" ht="28.5" customHeight="1">
      <c r="A13" s="150" t="s">
        <v>39</v>
      </c>
      <c r="B13" s="106">
        <v>0</v>
      </c>
    </row>
    <row r="14" spans="1:2" ht="28.5" customHeight="1">
      <c r="A14" s="150" t="s">
        <v>40</v>
      </c>
      <c r="B14" s="106">
        <v>0</v>
      </c>
    </row>
    <row r="15" spans="1:2" ht="28.5" customHeight="1">
      <c r="A15" s="150" t="s">
        <v>41</v>
      </c>
      <c r="B15" s="106">
        <v>0</v>
      </c>
    </row>
    <row r="16" spans="1:2" ht="28.5" customHeight="1">
      <c r="A16" s="150" t="s">
        <v>42</v>
      </c>
      <c r="B16" s="106">
        <v>0</v>
      </c>
    </row>
    <row r="17" spans="1:2" ht="28.5" customHeight="1">
      <c r="A17" s="150" t="s">
        <v>43</v>
      </c>
      <c r="B17" s="106">
        <v>0</v>
      </c>
    </row>
    <row r="18" spans="1:2" ht="28.5" customHeight="1">
      <c r="A18" s="150" t="s">
        <v>44</v>
      </c>
      <c r="B18" s="106">
        <v>0</v>
      </c>
    </row>
    <row r="19" spans="1:2" ht="28.5" customHeight="1">
      <c r="A19" s="150" t="s">
        <v>45</v>
      </c>
      <c r="B19" s="106">
        <v>0</v>
      </c>
    </row>
    <row r="20" spans="1:2" ht="28.5" customHeight="1">
      <c r="A20" s="150" t="s">
        <v>46</v>
      </c>
      <c r="B20" s="106">
        <v>0</v>
      </c>
    </row>
    <row r="21" spans="1:2" ht="28.5" customHeight="1">
      <c r="A21" s="150" t="s">
        <v>47</v>
      </c>
      <c r="B21" s="106">
        <v>0</v>
      </c>
    </row>
    <row r="22" spans="1:2" ht="28.5" customHeight="1">
      <c r="A22" s="150" t="s">
        <v>48</v>
      </c>
      <c r="B22" s="106">
        <v>0</v>
      </c>
    </row>
    <row r="23" spans="1:2" ht="28.5" customHeight="1">
      <c r="A23" s="150" t="s">
        <v>49</v>
      </c>
      <c r="B23" s="106">
        <v>0</v>
      </c>
    </row>
    <row r="24" spans="1:2" ht="28.5" customHeight="1">
      <c r="A24" s="150" t="s">
        <v>50</v>
      </c>
      <c r="B24" s="106">
        <v>0</v>
      </c>
    </row>
    <row r="25" spans="1:2" ht="28.5" customHeight="1">
      <c r="A25" s="150" t="s">
        <v>51</v>
      </c>
      <c r="B25" s="106">
        <v>0</v>
      </c>
    </row>
    <row r="26" spans="1:2" ht="28.5" customHeight="1">
      <c r="A26" s="150" t="s">
        <v>52</v>
      </c>
      <c r="B26" s="106">
        <v>0</v>
      </c>
    </row>
    <row r="27" spans="1:2" ht="28.5" customHeight="1">
      <c r="A27" s="151" t="s">
        <v>53</v>
      </c>
      <c r="B27" s="106">
        <v>0</v>
      </c>
    </row>
    <row r="28" spans="1:2" ht="28.5" customHeight="1">
      <c r="A28" s="150" t="s">
        <v>54</v>
      </c>
      <c r="B28" s="106">
        <v>0</v>
      </c>
    </row>
    <row r="29" spans="1:2" ht="28.5" customHeight="1">
      <c r="A29" s="150" t="s">
        <v>55</v>
      </c>
      <c r="B29" s="106">
        <v>32300000</v>
      </c>
    </row>
    <row r="30" spans="1:2" ht="28.5" customHeight="1">
      <c r="A30" s="150" t="s">
        <v>56</v>
      </c>
      <c r="B30" s="106">
        <v>0</v>
      </c>
    </row>
    <row r="31" spans="1:2" ht="28.5" customHeight="1">
      <c r="A31" s="150" t="s">
        <v>57</v>
      </c>
      <c r="B31" s="106">
        <v>0</v>
      </c>
    </row>
    <row r="32" spans="1:2" ht="28.5" customHeight="1">
      <c r="A32" s="152" t="s">
        <v>58</v>
      </c>
      <c r="B32" s="106">
        <v>0</v>
      </c>
    </row>
    <row r="33" spans="1:2" ht="28.5" customHeight="1">
      <c r="A33" s="152" t="s">
        <v>59</v>
      </c>
      <c r="B33" s="106">
        <v>0</v>
      </c>
    </row>
    <row r="34" spans="1:2" ht="28.5" customHeight="1">
      <c r="A34" s="152"/>
      <c r="B34" s="106">
        <v>0</v>
      </c>
    </row>
    <row r="35" spans="1:2" ht="28.5" customHeight="1">
      <c r="A35" s="152" t="s">
        <v>10</v>
      </c>
      <c r="B35" s="106">
        <v>100191954.15</v>
      </c>
    </row>
    <row r="36" spans="1:2" ht="28.5" customHeight="1">
      <c r="A36" s="152"/>
      <c r="B36" s="106">
        <v>0</v>
      </c>
    </row>
    <row r="37" spans="1:2" ht="28.5" customHeight="1">
      <c r="A37" s="152" t="s">
        <v>60</v>
      </c>
      <c r="B37" s="106">
        <v>0</v>
      </c>
    </row>
    <row r="38" spans="1:2" ht="28.5" customHeight="1">
      <c r="A38" s="153" t="s">
        <v>15</v>
      </c>
      <c r="B38" s="106">
        <v>100191954.15</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31"/>
  <sheetViews>
    <sheetView zoomScale="75" zoomScaleNormal="75" workbookViewId="0" topLeftCell="A3">
      <selection activeCell="A2" sqref="A2:L2"/>
    </sheetView>
  </sheetViews>
  <sheetFormatPr defaultColWidth="9.00390625" defaultRowHeight="28.5" customHeight="1"/>
  <cols>
    <col min="1" max="1" width="26.375" style="111" customWidth="1"/>
    <col min="2" max="2" width="17.875" style="111" customWidth="1"/>
    <col min="3" max="3" width="8.125" style="111" customWidth="1"/>
    <col min="4" max="4" width="7.125" style="111" customWidth="1"/>
    <col min="5" max="5" width="7.00390625" style="111" customWidth="1"/>
    <col min="6" max="6" width="19.25390625" style="111" customWidth="1"/>
    <col min="7" max="9" width="16.625" style="111" customWidth="1"/>
    <col min="10" max="11" width="15.625" style="112" customWidth="1"/>
    <col min="12" max="12" width="15.625" style="111" customWidth="1"/>
    <col min="13" max="16384" width="9.00390625" style="111" customWidth="1"/>
  </cols>
  <sheetData>
    <row r="1" spans="1:10" ht="28.5" customHeight="1">
      <c r="A1" s="51" t="s">
        <v>61</v>
      </c>
      <c r="C1" s="113"/>
      <c r="D1" s="114"/>
      <c r="E1" s="114"/>
      <c r="F1" s="114"/>
      <c r="G1" s="114"/>
      <c r="H1" s="114"/>
      <c r="I1" s="140"/>
      <c r="J1" s="112" t="s">
        <v>1</v>
      </c>
    </row>
    <row r="2" spans="1:12" ht="28.5" customHeight="1">
      <c r="A2" s="115" t="s">
        <v>62</v>
      </c>
      <c r="B2" s="115"/>
      <c r="C2" s="115"/>
      <c r="D2" s="115"/>
      <c r="E2" s="115"/>
      <c r="F2" s="115"/>
      <c r="G2" s="115"/>
      <c r="H2" s="115"/>
      <c r="I2" s="115"/>
      <c r="J2" s="115"/>
      <c r="K2" s="115"/>
      <c r="L2" s="115"/>
    </row>
    <row r="3" spans="3:12" ht="28.5" customHeight="1">
      <c r="C3" s="116"/>
      <c r="D3" s="117"/>
      <c r="E3" s="117"/>
      <c r="F3" s="117"/>
      <c r="G3" s="117"/>
      <c r="H3" s="118"/>
      <c r="K3" s="141"/>
      <c r="L3" s="43" t="s">
        <v>3</v>
      </c>
    </row>
    <row r="4" spans="1:12" ht="28.5" customHeight="1">
      <c r="A4" s="119" t="s">
        <v>4</v>
      </c>
      <c r="B4" s="119"/>
      <c r="C4" s="120" t="s">
        <v>63</v>
      </c>
      <c r="D4" s="121"/>
      <c r="E4" s="121"/>
      <c r="F4" s="121"/>
      <c r="G4" s="121"/>
      <c r="H4" s="121"/>
      <c r="I4" s="121"/>
      <c r="J4" s="121"/>
      <c r="K4" s="121"/>
      <c r="L4" s="131"/>
    </row>
    <row r="5" spans="1:12" ht="28.5" customHeight="1">
      <c r="A5" s="122" t="s">
        <v>64</v>
      </c>
      <c r="B5" s="123" t="s">
        <v>65</v>
      </c>
      <c r="C5" s="122" t="s">
        <v>66</v>
      </c>
      <c r="D5" s="122"/>
      <c r="E5" s="123"/>
      <c r="F5" s="124" t="s">
        <v>67</v>
      </c>
      <c r="G5" s="125" t="s">
        <v>68</v>
      </c>
      <c r="H5" s="126" t="s">
        <v>69</v>
      </c>
      <c r="I5" s="142"/>
      <c r="J5" s="143" t="s">
        <v>70</v>
      </c>
      <c r="K5" s="144"/>
      <c r="L5" s="145"/>
    </row>
    <row r="6" spans="1:12" ht="28.5" customHeight="1">
      <c r="A6" s="127"/>
      <c r="B6" s="128"/>
      <c r="C6" s="129" t="s">
        <v>71</v>
      </c>
      <c r="D6" s="129" t="s">
        <v>72</v>
      </c>
      <c r="E6" s="129" t="s">
        <v>73</v>
      </c>
      <c r="F6" s="130"/>
      <c r="G6" s="129"/>
      <c r="H6" s="131" t="s">
        <v>74</v>
      </c>
      <c r="I6" s="122" t="s">
        <v>75</v>
      </c>
      <c r="J6" s="146" t="s">
        <v>76</v>
      </c>
      <c r="K6" s="146" t="s">
        <v>77</v>
      </c>
      <c r="L6" s="146" t="s">
        <v>78</v>
      </c>
    </row>
    <row r="7" spans="1:12" s="110" customFormat="1" ht="28.5" customHeight="1">
      <c r="A7" s="132" t="s">
        <v>79</v>
      </c>
      <c r="B7" s="133">
        <f>B8+B9</f>
        <v>100191954.15</v>
      </c>
      <c r="C7" s="134"/>
      <c r="D7" s="134"/>
      <c r="E7" s="134"/>
      <c r="F7" s="134" t="s">
        <v>80</v>
      </c>
      <c r="G7" s="102">
        <v>100191954.15</v>
      </c>
      <c r="H7" s="103">
        <v>22656726.15</v>
      </c>
      <c r="I7" s="103">
        <v>77535228</v>
      </c>
      <c r="J7" s="102">
        <v>67891954.15</v>
      </c>
      <c r="K7" s="102">
        <v>32300000</v>
      </c>
      <c r="L7" s="102">
        <v>0</v>
      </c>
    </row>
    <row r="8" spans="1:12" ht="28.5" customHeight="1">
      <c r="A8" s="135" t="s">
        <v>81</v>
      </c>
      <c r="B8" s="136">
        <v>67891954.15</v>
      </c>
      <c r="C8" s="100" t="s">
        <v>82</v>
      </c>
      <c r="D8" s="100"/>
      <c r="E8" s="100"/>
      <c r="F8" s="100"/>
      <c r="G8" s="102">
        <v>22320</v>
      </c>
      <c r="H8" s="103">
        <v>0</v>
      </c>
      <c r="I8" s="103">
        <v>22320</v>
      </c>
      <c r="J8" s="102">
        <v>22320</v>
      </c>
      <c r="K8" s="102">
        <v>0</v>
      </c>
      <c r="L8" s="102">
        <v>0</v>
      </c>
    </row>
    <row r="9" spans="1:12" ht="28.5" customHeight="1">
      <c r="A9" s="135" t="s">
        <v>83</v>
      </c>
      <c r="B9" s="137">
        <v>32300000</v>
      </c>
      <c r="C9" s="100"/>
      <c r="D9" s="100" t="s">
        <v>84</v>
      </c>
      <c r="E9" s="100"/>
      <c r="F9" s="100"/>
      <c r="G9" s="102">
        <v>22320</v>
      </c>
      <c r="H9" s="103">
        <v>0</v>
      </c>
      <c r="I9" s="103">
        <v>22320</v>
      </c>
      <c r="J9" s="102">
        <v>22320</v>
      </c>
      <c r="K9" s="102">
        <v>0</v>
      </c>
      <c r="L9" s="102">
        <v>0</v>
      </c>
    </row>
    <row r="10" spans="1:12" ht="28.5" customHeight="1">
      <c r="A10" s="135" t="s">
        <v>85</v>
      </c>
      <c r="B10" s="137"/>
      <c r="C10" s="100"/>
      <c r="D10" s="100"/>
      <c r="E10" s="100" t="s">
        <v>86</v>
      </c>
      <c r="F10" s="100"/>
      <c r="G10" s="102">
        <v>22320</v>
      </c>
      <c r="H10" s="103">
        <v>0</v>
      </c>
      <c r="I10" s="103">
        <v>22320</v>
      </c>
      <c r="J10" s="102">
        <v>22320</v>
      </c>
      <c r="K10" s="102">
        <v>0</v>
      </c>
      <c r="L10" s="102">
        <v>0</v>
      </c>
    </row>
    <row r="11" spans="1:12" ht="28.5" customHeight="1">
      <c r="A11" s="138"/>
      <c r="B11" s="139"/>
      <c r="C11" s="104" t="s">
        <v>82</v>
      </c>
      <c r="D11" s="104" t="s">
        <v>84</v>
      </c>
      <c r="E11" s="104" t="s">
        <v>86</v>
      </c>
      <c r="F11" s="104" t="s">
        <v>87</v>
      </c>
      <c r="G11" s="32">
        <v>22320</v>
      </c>
      <c r="H11" s="106">
        <v>0</v>
      </c>
      <c r="I11" s="106">
        <v>22320</v>
      </c>
      <c r="J11" s="32">
        <v>22320</v>
      </c>
      <c r="K11" s="32">
        <v>0</v>
      </c>
      <c r="L11" s="32">
        <v>0</v>
      </c>
    </row>
    <row r="12" spans="1:12" ht="28.5" customHeight="1">
      <c r="A12" s="138"/>
      <c r="B12" s="139"/>
      <c r="C12" s="100" t="s">
        <v>88</v>
      </c>
      <c r="D12" s="100"/>
      <c r="E12" s="100"/>
      <c r="F12" s="100"/>
      <c r="G12" s="102">
        <v>67435539.35</v>
      </c>
      <c r="H12" s="103">
        <v>22222631.35</v>
      </c>
      <c r="I12" s="103">
        <v>45212908</v>
      </c>
      <c r="J12" s="102">
        <v>67435539.35</v>
      </c>
      <c r="K12" s="102">
        <v>0</v>
      </c>
      <c r="L12" s="102">
        <v>0</v>
      </c>
    </row>
    <row r="13" spans="1:12" ht="28.5" customHeight="1">
      <c r="A13" s="138"/>
      <c r="B13" s="139"/>
      <c r="C13" s="100"/>
      <c r="D13" s="100" t="s">
        <v>86</v>
      </c>
      <c r="E13" s="100"/>
      <c r="F13" s="100"/>
      <c r="G13" s="102">
        <v>67435539.35</v>
      </c>
      <c r="H13" s="103">
        <v>22222631.35</v>
      </c>
      <c r="I13" s="103">
        <v>45212908</v>
      </c>
      <c r="J13" s="102">
        <v>67435539.35</v>
      </c>
      <c r="K13" s="102">
        <v>0</v>
      </c>
      <c r="L13" s="102">
        <v>0</v>
      </c>
    </row>
    <row r="14" spans="1:12" ht="28.5" customHeight="1">
      <c r="A14" s="138"/>
      <c r="B14" s="139"/>
      <c r="C14" s="100"/>
      <c r="D14" s="100"/>
      <c r="E14" s="100" t="s">
        <v>89</v>
      </c>
      <c r="F14" s="100"/>
      <c r="G14" s="102">
        <v>4105562.3</v>
      </c>
      <c r="H14" s="103">
        <v>4105562.3</v>
      </c>
      <c r="I14" s="103">
        <v>0</v>
      </c>
      <c r="J14" s="102">
        <v>4105562.3</v>
      </c>
      <c r="K14" s="102">
        <v>0</v>
      </c>
      <c r="L14" s="102">
        <v>0</v>
      </c>
    </row>
    <row r="15" spans="1:12" ht="28.5" customHeight="1">
      <c r="A15" s="138"/>
      <c r="B15" s="139"/>
      <c r="C15" s="104" t="s">
        <v>88</v>
      </c>
      <c r="D15" s="104" t="s">
        <v>86</v>
      </c>
      <c r="E15" s="104" t="s">
        <v>89</v>
      </c>
      <c r="F15" s="104" t="s">
        <v>90</v>
      </c>
      <c r="G15" s="32">
        <v>4105562.3</v>
      </c>
      <c r="H15" s="106">
        <v>4105562.3</v>
      </c>
      <c r="I15" s="106">
        <v>0</v>
      </c>
      <c r="J15" s="32">
        <v>4105562.3</v>
      </c>
      <c r="K15" s="32">
        <v>0</v>
      </c>
      <c r="L15" s="32">
        <v>0</v>
      </c>
    </row>
    <row r="16" spans="1:12" ht="28.5" customHeight="1">
      <c r="A16" s="138"/>
      <c r="B16" s="139"/>
      <c r="C16" s="100"/>
      <c r="D16" s="100"/>
      <c r="E16" s="100" t="s">
        <v>91</v>
      </c>
      <c r="F16" s="100"/>
      <c r="G16" s="102">
        <v>3997004.92</v>
      </c>
      <c r="H16" s="103">
        <v>3915861.92</v>
      </c>
      <c r="I16" s="103">
        <v>81143</v>
      </c>
      <c r="J16" s="102">
        <v>3997004.92</v>
      </c>
      <c r="K16" s="102">
        <v>0</v>
      </c>
      <c r="L16" s="102">
        <v>0</v>
      </c>
    </row>
    <row r="17" spans="1:12" ht="28.5" customHeight="1">
      <c r="A17" s="138"/>
      <c r="B17" s="139"/>
      <c r="C17" s="104" t="s">
        <v>88</v>
      </c>
      <c r="D17" s="104" t="s">
        <v>86</v>
      </c>
      <c r="E17" s="104" t="s">
        <v>91</v>
      </c>
      <c r="F17" s="104" t="s">
        <v>92</v>
      </c>
      <c r="G17" s="32">
        <v>3997004.92</v>
      </c>
      <c r="H17" s="106">
        <v>3915861.92</v>
      </c>
      <c r="I17" s="106">
        <v>81143</v>
      </c>
      <c r="J17" s="32">
        <v>3997004.92</v>
      </c>
      <c r="K17" s="32">
        <v>0</v>
      </c>
      <c r="L17" s="32">
        <v>0</v>
      </c>
    </row>
    <row r="18" spans="1:12" ht="28.5" customHeight="1">
      <c r="A18" s="138"/>
      <c r="B18" s="139"/>
      <c r="C18" s="100"/>
      <c r="D18" s="100"/>
      <c r="E18" s="100" t="s">
        <v>93</v>
      </c>
      <c r="F18" s="100"/>
      <c r="G18" s="102">
        <v>5753774.76</v>
      </c>
      <c r="H18" s="103">
        <v>4748701.76</v>
      </c>
      <c r="I18" s="103">
        <v>1005073</v>
      </c>
      <c r="J18" s="102">
        <v>5753774.76</v>
      </c>
      <c r="K18" s="102">
        <v>0</v>
      </c>
      <c r="L18" s="102">
        <v>0</v>
      </c>
    </row>
    <row r="19" spans="1:12" ht="28.5" customHeight="1">
      <c r="A19" s="138"/>
      <c r="B19" s="139"/>
      <c r="C19" s="104" t="s">
        <v>88</v>
      </c>
      <c r="D19" s="104" t="s">
        <v>86</v>
      </c>
      <c r="E19" s="104" t="s">
        <v>93</v>
      </c>
      <c r="F19" s="104" t="s">
        <v>94</v>
      </c>
      <c r="G19" s="32">
        <v>5753774.76</v>
      </c>
      <c r="H19" s="106">
        <v>4748701.76</v>
      </c>
      <c r="I19" s="106">
        <v>1005073</v>
      </c>
      <c r="J19" s="32">
        <v>5753774.76</v>
      </c>
      <c r="K19" s="32">
        <v>0</v>
      </c>
      <c r="L19" s="32">
        <v>0</v>
      </c>
    </row>
    <row r="20" spans="1:12" ht="28.5" customHeight="1">
      <c r="A20" s="138"/>
      <c r="B20" s="139"/>
      <c r="C20" s="100"/>
      <c r="D20" s="100"/>
      <c r="E20" s="100" t="s">
        <v>84</v>
      </c>
      <c r="F20" s="100"/>
      <c r="G20" s="102">
        <v>53579197.37</v>
      </c>
      <c r="H20" s="103">
        <v>9452505.37</v>
      </c>
      <c r="I20" s="103">
        <v>44126692</v>
      </c>
      <c r="J20" s="102">
        <v>53579197.37</v>
      </c>
      <c r="K20" s="102">
        <v>0</v>
      </c>
      <c r="L20" s="102">
        <v>0</v>
      </c>
    </row>
    <row r="21" spans="1:12" ht="28.5" customHeight="1">
      <c r="A21" s="138"/>
      <c r="B21" s="139"/>
      <c r="C21" s="104" t="s">
        <v>88</v>
      </c>
      <c r="D21" s="104" t="s">
        <v>86</v>
      </c>
      <c r="E21" s="104" t="s">
        <v>84</v>
      </c>
      <c r="F21" s="104" t="s">
        <v>95</v>
      </c>
      <c r="G21" s="32">
        <v>53579197.37</v>
      </c>
      <c r="H21" s="106">
        <v>9452505.37</v>
      </c>
      <c r="I21" s="106">
        <v>44126692</v>
      </c>
      <c r="J21" s="32">
        <v>53579197.37</v>
      </c>
      <c r="K21" s="32">
        <v>0</v>
      </c>
      <c r="L21" s="32">
        <v>0</v>
      </c>
    </row>
    <row r="22" spans="1:12" ht="28.5" customHeight="1">
      <c r="A22" s="138"/>
      <c r="B22" s="139"/>
      <c r="C22" s="100" t="s">
        <v>96</v>
      </c>
      <c r="D22" s="100"/>
      <c r="E22" s="100"/>
      <c r="F22" s="100"/>
      <c r="G22" s="102">
        <v>434094.8</v>
      </c>
      <c r="H22" s="103">
        <v>434094.8</v>
      </c>
      <c r="I22" s="103">
        <v>0</v>
      </c>
      <c r="J22" s="102">
        <v>434094.8</v>
      </c>
      <c r="K22" s="102">
        <v>0</v>
      </c>
      <c r="L22" s="102">
        <v>0</v>
      </c>
    </row>
    <row r="23" spans="1:12" ht="28.5" customHeight="1">
      <c r="A23" s="138"/>
      <c r="B23" s="139"/>
      <c r="C23" s="100"/>
      <c r="D23" s="100" t="s">
        <v>97</v>
      </c>
      <c r="E23" s="100"/>
      <c r="F23" s="100"/>
      <c r="G23" s="102">
        <v>434094.8</v>
      </c>
      <c r="H23" s="103">
        <v>434094.8</v>
      </c>
      <c r="I23" s="103">
        <v>0</v>
      </c>
      <c r="J23" s="102">
        <v>434094.8</v>
      </c>
      <c r="K23" s="102">
        <v>0</v>
      </c>
      <c r="L23" s="102">
        <v>0</v>
      </c>
    </row>
    <row r="24" spans="1:12" ht="28.5" customHeight="1">
      <c r="A24" s="138"/>
      <c r="B24" s="139"/>
      <c r="C24" s="100"/>
      <c r="D24" s="100"/>
      <c r="E24" s="100" t="s">
        <v>89</v>
      </c>
      <c r="F24" s="100"/>
      <c r="G24" s="102">
        <v>125876.8</v>
      </c>
      <c r="H24" s="103">
        <v>125876.8</v>
      </c>
      <c r="I24" s="103">
        <v>0</v>
      </c>
      <c r="J24" s="102">
        <v>125876.8</v>
      </c>
      <c r="K24" s="102">
        <v>0</v>
      </c>
      <c r="L24" s="102">
        <v>0</v>
      </c>
    </row>
    <row r="25" spans="1:12" ht="28.5" customHeight="1">
      <c r="A25" s="138"/>
      <c r="B25" s="139"/>
      <c r="C25" s="104" t="s">
        <v>96</v>
      </c>
      <c r="D25" s="104" t="s">
        <v>97</v>
      </c>
      <c r="E25" s="104" t="s">
        <v>89</v>
      </c>
      <c r="F25" s="104" t="s">
        <v>98</v>
      </c>
      <c r="G25" s="32">
        <v>125876.8</v>
      </c>
      <c r="H25" s="106">
        <v>125876.8</v>
      </c>
      <c r="I25" s="106">
        <v>0</v>
      </c>
      <c r="J25" s="32">
        <v>125876.8</v>
      </c>
      <c r="K25" s="32">
        <v>0</v>
      </c>
      <c r="L25" s="32">
        <v>0</v>
      </c>
    </row>
    <row r="26" spans="1:12" ht="28.5" customHeight="1">
      <c r="A26" s="138"/>
      <c r="B26" s="139"/>
      <c r="C26" s="100"/>
      <c r="D26" s="100"/>
      <c r="E26" s="100" t="s">
        <v>99</v>
      </c>
      <c r="F26" s="100"/>
      <c r="G26" s="102">
        <v>308218</v>
      </c>
      <c r="H26" s="103">
        <v>308218</v>
      </c>
      <c r="I26" s="103">
        <v>0</v>
      </c>
      <c r="J26" s="102">
        <v>308218</v>
      </c>
      <c r="K26" s="102">
        <v>0</v>
      </c>
      <c r="L26" s="102">
        <v>0</v>
      </c>
    </row>
    <row r="27" spans="1:12" ht="28.5" customHeight="1">
      <c r="A27" s="138"/>
      <c r="B27" s="139"/>
      <c r="C27" s="104" t="s">
        <v>96</v>
      </c>
      <c r="D27" s="104" t="s">
        <v>97</v>
      </c>
      <c r="E27" s="104" t="s">
        <v>99</v>
      </c>
      <c r="F27" s="104" t="s">
        <v>100</v>
      </c>
      <c r="G27" s="32">
        <v>308218</v>
      </c>
      <c r="H27" s="106">
        <v>308218</v>
      </c>
      <c r="I27" s="106">
        <v>0</v>
      </c>
      <c r="J27" s="32">
        <v>308218</v>
      </c>
      <c r="K27" s="32">
        <v>0</v>
      </c>
      <c r="L27" s="32">
        <v>0</v>
      </c>
    </row>
    <row r="28" spans="1:12" ht="28.5" customHeight="1">
      <c r="A28" s="138"/>
      <c r="B28" s="139"/>
      <c r="C28" s="100" t="s">
        <v>101</v>
      </c>
      <c r="D28" s="100"/>
      <c r="E28" s="100"/>
      <c r="F28" s="100"/>
      <c r="G28" s="102">
        <v>32300000</v>
      </c>
      <c r="H28" s="103">
        <v>0</v>
      </c>
      <c r="I28" s="103">
        <v>32300000</v>
      </c>
      <c r="J28" s="102">
        <v>0</v>
      </c>
      <c r="K28" s="102">
        <v>32300000</v>
      </c>
      <c r="L28" s="102">
        <v>0</v>
      </c>
    </row>
    <row r="29" spans="1:12" ht="28.5" customHeight="1">
      <c r="A29" s="138"/>
      <c r="B29" s="139"/>
      <c r="C29" s="100"/>
      <c r="D29" s="100" t="s">
        <v>102</v>
      </c>
      <c r="E29" s="100"/>
      <c r="F29" s="100"/>
      <c r="G29" s="102">
        <v>32300000</v>
      </c>
      <c r="H29" s="103">
        <v>0</v>
      </c>
      <c r="I29" s="103">
        <v>32300000</v>
      </c>
      <c r="J29" s="102">
        <v>0</v>
      </c>
      <c r="K29" s="102">
        <v>32300000</v>
      </c>
      <c r="L29" s="102">
        <v>0</v>
      </c>
    </row>
    <row r="30" spans="1:12" ht="28.5" customHeight="1">
      <c r="A30" s="138"/>
      <c r="B30" s="139"/>
      <c r="C30" s="100"/>
      <c r="D30" s="100"/>
      <c r="E30" s="100" t="s">
        <v>86</v>
      </c>
      <c r="F30" s="100"/>
      <c r="G30" s="102">
        <v>32300000</v>
      </c>
      <c r="H30" s="103">
        <v>0</v>
      </c>
      <c r="I30" s="103">
        <v>32300000</v>
      </c>
      <c r="J30" s="102">
        <v>0</v>
      </c>
      <c r="K30" s="102">
        <v>32300000</v>
      </c>
      <c r="L30" s="102">
        <v>0</v>
      </c>
    </row>
    <row r="31" spans="1:12" ht="28.5" customHeight="1">
      <c r="A31" s="138"/>
      <c r="B31" s="139"/>
      <c r="C31" s="104" t="s">
        <v>101</v>
      </c>
      <c r="D31" s="104" t="s">
        <v>102</v>
      </c>
      <c r="E31" s="104" t="s">
        <v>86</v>
      </c>
      <c r="F31" s="104" t="s">
        <v>103</v>
      </c>
      <c r="G31" s="32">
        <v>32300000</v>
      </c>
      <c r="H31" s="106">
        <v>0</v>
      </c>
      <c r="I31" s="106">
        <v>32300000</v>
      </c>
      <c r="J31" s="32">
        <v>0</v>
      </c>
      <c r="K31" s="32">
        <v>32300000</v>
      </c>
      <c r="L31" s="32">
        <v>0</v>
      </c>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2" sqref="A2:G2"/>
    </sheetView>
  </sheetViews>
  <sheetFormatPr defaultColWidth="9.00390625" defaultRowHeight="28.5" customHeight="1"/>
  <cols>
    <col min="1" max="3" width="6.25390625" style="18" customWidth="1"/>
    <col min="4" max="4" width="31.00390625" style="18" customWidth="1"/>
    <col min="5" max="5" width="21.125" style="18" customWidth="1"/>
    <col min="6" max="6" width="19.25390625" style="18" customWidth="1"/>
    <col min="7" max="7" width="18.50390625" style="18" customWidth="1"/>
    <col min="8" max="9" width="10.25390625" style="18" customWidth="1"/>
    <col min="10" max="10" width="13.375" style="93" customWidth="1"/>
    <col min="11" max="11" width="16.00390625" style="93" customWidth="1"/>
    <col min="12" max="12" width="16.00390625" style="18" customWidth="1"/>
    <col min="13" max="16384" width="9.00390625" style="18" customWidth="1"/>
  </cols>
  <sheetData>
    <row r="1" spans="1:10" ht="28.5" customHeight="1">
      <c r="A1" s="51" t="s">
        <v>104</v>
      </c>
      <c r="B1" s="51"/>
      <c r="C1" s="51"/>
      <c r="D1" s="94"/>
      <c r="E1" s="94"/>
      <c r="F1" s="94"/>
      <c r="G1" s="94"/>
      <c r="H1" s="94"/>
      <c r="I1" s="107"/>
      <c r="J1" s="93" t="s">
        <v>1</v>
      </c>
    </row>
    <row r="2" spans="1:12" ht="28.5" customHeight="1">
      <c r="A2" s="95" t="s">
        <v>105</v>
      </c>
      <c r="B2" s="95"/>
      <c r="C2" s="95"/>
      <c r="D2" s="95"/>
      <c r="E2" s="95"/>
      <c r="F2" s="95"/>
      <c r="G2" s="95"/>
      <c r="H2" s="96"/>
      <c r="I2" s="96"/>
      <c r="J2" s="96"/>
      <c r="K2" s="96"/>
      <c r="L2" s="96"/>
    </row>
    <row r="3" spans="3:11" ht="28.5" customHeight="1">
      <c r="C3" s="94"/>
      <c r="D3" s="97"/>
      <c r="E3" s="97"/>
      <c r="F3" s="97"/>
      <c r="G3" s="43" t="s">
        <v>3</v>
      </c>
      <c r="H3" s="98"/>
      <c r="K3" s="108"/>
    </row>
    <row r="4" spans="1:11" s="92" customFormat="1" ht="28.5" customHeight="1">
      <c r="A4" s="99" t="s">
        <v>66</v>
      </c>
      <c r="B4" s="99"/>
      <c r="C4" s="99"/>
      <c r="D4" s="23" t="s">
        <v>67</v>
      </c>
      <c r="E4" s="99" t="s">
        <v>68</v>
      </c>
      <c r="F4" s="23" t="s">
        <v>69</v>
      </c>
      <c r="G4" s="23"/>
      <c r="J4" s="109"/>
      <c r="K4" s="109"/>
    </row>
    <row r="5" spans="1:7" ht="28.5" customHeight="1">
      <c r="A5" s="99" t="s">
        <v>71</v>
      </c>
      <c r="B5" s="99" t="s">
        <v>72</v>
      </c>
      <c r="C5" s="99" t="s">
        <v>73</v>
      </c>
      <c r="D5" s="23"/>
      <c r="E5" s="99"/>
      <c r="F5" s="23" t="s">
        <v>74</v>
      </c>
      <c r="G5" s="99" t="s">
        <v>75</v>
      </c>
    </row>
    <row r="6" spans="1:7" ht="28.5" customHeight="1">
      <c r="A6" s="100" t="s">
        <v>106</v>
      </c>
      <c r="B6" s="100" t="s">
        <v>107</v>
      </c>
      <c r="C6" s="101" t="s">
        <v>107</v>
      </c>
      <c r="D6" s="100" t="s">
        <v>107</v>
      </c>
      <c r="E6" s="102">
        <v>67891954.15</v>
      </c>
      <c r="F6" s="103">
        <v>22656726.15</v>
      </c>
      <c r="G6" s="103">
        <v>45235228</v>
      </c>
    </row>
    <row r="7" spans="1:7" ht="28.5" customHeight="1">
      <c r="A7" s="100" t="s">
        <v>82</v>
      </c>
      <c r="B7" s="100"/>
      <c r="C7" s="101"/>
      <c r="D7" s="100"/>
      <c r="E7" s="102">
        <v>22320</v>
      </c>
      <c r="F7" s="103">
        <v>0</v>
      </c>
      <c r="G7" s="103">
        <v>22320</v>
      </c>
    </row>
    <row r="8" spans="1:7" ht="28.5" customHeight="1">
      <c r="A8" s="100"/>
      <c r="B8" s="100" t="s">
        <v>108</v>
      </c>
      <c r="C8" s="101"/>
      <c r="D8" s="100"/>
      <c r="E8" s="102">
        <v>22320</v>
      </c>
      <c r="F8" s="103">
        <v>0</v>
      </c>
      <c r="G8" s="103">
        <v>22320</v>
      </c>
    </row>
    <row r="9" spans="1:7" ht="28.5" customHeight="1">
      <c r="A9" s="100"/>
      <c r="B9" s="100"/>
      <c r="C9" s="101" t="s">
        <v>86</v>
      </c>
      <c r="D9" s="100"/>
      <c r="E9" s="102">
        <v>22320</v>
      </c>
      <c r="F9" s="103">
        <v>0</v>
      </c>
      <c r="G9" s="103">
        <v>22320</v>
      </c>
    </row>
    <row r="10" spans="1:7" ht="28.5" customHeight="1">
      <c r="A10" s="104" t="s">
        <v>109</v>
      </c>
      <c r="B10" s="104" t="s">
        <v>110</v>
      </c>
      <c r="C10" s="105" t="s">
        <v>111</v>
      </c>
      <c r="D10" s="104" t="s">
        <v>87</v>
      </c>
      <c r="E10" s="32">
        <v>22320</v>
      </c>
      <c r="F10" s="106">
        <v>0</v>
      </c>
      <c r="G10" s="106">
        <v>22320</v>
      </c>
    </row>
    <row r="11" spans="1:7" ht="28.5" customHeight="1">
      <c r="A11" s="100" t="s">
        <v>88</v>
      </c>
      <c r="B11" s="100"/>
      <c r="C11" s="101"/>
      <c r="D11" s="100"/>
      <c r="E11" s="102">
        <v>67435539.35</v>
      </c>
      <c r="F11" s="103">
        <v>22222631.35</v>
      </c>
      <c r="G11" s="103">
        <v>45212908</v>
      </c>
    </row>
    <row r="12" spans="1:7" ht="28.5" customHeight="1">
      <c r="A12" s="100"/>
      <c r="B12" s="100" t="s">
        <v>112</v>
      </c>
      <c r="C12" s="101"/>
      <c r="D12" s="100"/>
      <c r="E12" s="102">
        <v>67435539.35</v>
      </c>
      <c r="F12" s="103">
        <v>22222631.35</v>
      </c>
      <c r="G12" s="103">
        <v>45212908</v>
      </c>
    </row>
    <row r="13" spans="1:7" ht="28.5" customHeight="1">
      <c r="A13" s="100"/>
      <c r="B13" s="100"/>
      <c r="C13" s="101" t="s">
        <v>89</v>
      </c>
      <c r="D13" s="100"/>
      <c r="E13" s="102">
        <v>4105562.3</v>
      </c>
      <c r="F13" s="103">
        <v>4105562.3</v>
      </c>
      <c r="G13" s="103">
        <v>0</v>
      </c>
    </row>
    <row r="14" spans="1:7" ht="28.5" customHeight="1">
      <c r="A14" s="104" t="s">
        <v>113</v>
      </c>
      <c r="B14" s="104" t="s">
        <v>111</v>
      </c>
      <c r="C14" s="105" t="s">
        <v>114</v>
      </c>
      <c r="D14" s="104" t="s">
        <v>90</v>
      </c>
      <c r="E14" s="32">
        <v>4105562.3</v>
      </c>
      <c r="F14" s="106">
        <v>4105562.3</v>
      </c>
      <c r="G14" s="106">
        <v>0</v>
      </c>
    </row>
    <row r="15" spans="1:7" ht="28.5" customHeight="1">
      <c r="A15" s="100"/>
      <c r="B15" s="100"/>
      <c r="C15" s="101" t="s">
        <v>115</v>
      </c>
      <c r="D15" s="100"/>
      <c r="E15" s="102">
        <v>3997004.92</v>
      </c>
      <c r="F15" s="103">
        <v>3915861.92</v>
      </c>
      <c r="G15" s="103">
        <v>81143</v>
      </c>
    </row>
    <row r="16" spans="1:7" ht="28.5" customHeight="1">
      <c r="A16" s="104" t="s">
        <v>113</v>
      </c>
      <c r="B16" s="104" t="s">
        <v>111</v>
      </c>
      <c r="C16" s="105" t="s">
        <v>116</v>
      </c>
      <c r="D16" s="104" t="s">
        <v>92</v>
      </c>
      <c r="E16" s="32">
        <v>3997004.92</v>
      </c>
      <c r="F16" s="106">
        <v>3915861.92</v>
      </c>
      <c r="G16" s="106">
        <v>81143</v>
      </c>
    </row>
    <row r="17" spans="1:7" ht="28.5" customHeight="1">
      <c r="A17" s="100"/>
      <c r="B17" s="100"/>
      <c r="C17" s="101" t="s">
        <v>117</v>
      </c>
      <c r="D17" s="100"/>
      <c r="E17" s="102">
        <v>5753774.76</v>
      </c>
      <c r="F17" s="103">
        <v>4748701.76</v>
      </c>
      <c r="G17" s="103">
        <v>1005073</v>
      </c>
    </row>
    <row r="18" spans="1:7" ht="28.5" customHeight="1">
      <c r="A18" s="104" t="s">
        <v>113</v>
      </c>
      <c r="B18" s="104" t="s">
        <v>111</v>
      </c>
      <c r="C18" s="105" t="s">
        <v>118</v>
      </c>
      <c r="D18" s="104" t="s">
        <v>94</v>
      </c>
      <c r="E18" s="32">
        <v>5753774.76</v>
      </c>
      <c r="F18" s="106">
        <v>4748701.76</v>
      </c>
      <c r="G18" s="106">
        <v>1005073</v>
      </c>
    </row>
    <row r="19" spans="1:7" ht="28.5" customHeight="1">
      <c r="A19" s="100"/>
      <c r="B19" s="100"/>
      <c r="C19" s="101" t="s">
        <v>108</v>
      </c>
      <c r="D19" s="100"/>
      <c r="E19" s="102">
        <v>53579197.37</v>
      </c>
      <c r="F19" s="103">
        <v>9452505.37</v>
      </c>
      <c r="G19" s="103">
        <v>44126692</v>
      </c>
    </row>
    <row r="20" spans="1:7" ht="28.5" customHeight="1">
      <c r="A20" s="104" t="s">
        <v>113</v>
      </c>
      <c r="B20" s="104" t="s">
        <v>111</v>
      </c>
      <c r="C20" s="105" t="s">
        <v>110</v>
      </c>
      <c r="D20" s="104" t="s">
        <v>95</v>
      </c>
      <c r="E20" s="32">
        <v>53579197.37</v>
      </c>
      <c r="F20" s="106">
        <v>9452505.37</v>
      </c>
      <c r="G20" s="106">
        <v>44126692</v>
      </c>
    </row>
    <row r="21" spans="1:7" ht="28.5" customHeight="1">
      <c r="A21" s="100" t="s">
        <v>96</v>
      </c>
      <c r="B21" s="100"/>
      <c r="C21" s="101"/>
      <c r="D21" s="100"/>
      <c r="E21" s="102">
        <v>434094.8</v>
      </c>
      <c r="F21" s="103">
        <v>434094.8</v>
      </c>
      <c r="G21" s="103">
        <v>0</v>
      </c>
    </row>
    <row r="22" spans="1:7" ht="28.5" customHeight="1">
      <c r="A22" s="100"/>
      <c r="B22" s="100" t="s">
        <v>119</v>
      </c>
      <c r="C22" s="101"/>
      <c r="D22" s="100"/>
      <c r="E22" s="102">
        <v>434094.8</v>
      </c>
      <c r="F22" s="103">
        <v>434094.8</v>
      </c>
      <c r="G22" s="103">
        <v>0</v>
      </c>
    </row>
    <row r="23" spans="1:7" ht="28.5" customHeight="1">
      <c r="A23" s="100"/>
      <c r="B23" s="100"/>
      <c r="C23" s="101" t="s">
        <v>120</v>
      </c>
      <c r="D23" s="100"/>
      <c r="E23" s="102">
        <v>125876.8</v>
      </c>
      <c r="F23" s="103">
        <v>125876.8</v>
      </c>
      <c r="G23" s="103">
        <v>0</v>
      </c>
    </row>
    <row r="24" spans="1:7" ht="28.5" customHeight="1">
      <c r="A24" s="104" t="s">
        <v>121</v>
      </c>
      <c r="B24" s="104" t="s">
        <v>122</v>
      </c>
      <c r="C24" s="105" t="s">
        <v>114</v>
      </c>
      <c r="D24" s="104" t="s">
        <v>98</v>
      </c>
      <c r="E24" s="32">
        <v>125876.8</v>
      </c>
      <c r="F24" s="106">
        <v>125876.8</v>
      </c>
      <c r="G24" s="106">
        <v>0</v>
      </c>
    </row>
    <row r="25" spans="1:7" ht="28.5" customHeight="1">
      <c r="A25" s="100"/>
      <c r="B25" s="100"/>
      <c r="C25" s="101" t="s">
        <v>123</v>
      </c>
      <c r="D25" s="100"/>
      <c r="E25" s="102">
        <v>308218</v>
      </c>
      <c r="F25" s="103">
        <v>308218</v>
      </c>
      <c r="G25" s="103">
        <v>0</v>
      </c>
    </row>
    <row r="26" spans="1:7" ht="28.5" customHeight="1">
      <c r="A26" s="104" t="s">
        <v>121</v>
      </c>
      <c r="B26" s="104" t="s">
        <v>122</v>
      </c>
      <c r="C26" s="105" t="s">
        <v>124</v>
      </c>
      <c r="D26" s="104" t="s">
        <v>100</v>
      </c>
      <c r="E26" s="32">
        <v>308218</v>
      </c>
      <c r="F26" s="106">
        <v>308218</v>
      </c>
      <c r="G26" s="106">
        <v>0</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D12" sqref="D12"/>
    </sheetView>
  </sheetViews>
  <sheetFormatPr defaultColWidth="9.00390625" defaultRowHeight="28.5" customHeight="1"/>
  <cols>
    <col min="1" max="1" width="19.00390625" style="66" customWidth="1"/>
    <col min="2" max="2" width="18.00390625" style="67" customWidth="1"/>
    <col min="3" max="3" width="34.875" style="66" customWidth="1"/>
    <col min="4" max="4" width="32.125" style="68" customWidth="1"/>
    <col min="5" max="16384" width="9.00390625" style="68" customWidth="1"/>
  </cols>
  <sheetData>
    <row r="1" ht="28.5" customHeight="1">
      <c r="A1" s="84" t="s">
        <v>125</v>
      </c>
    </row>
    <row r="2" spans="1:4" ht="28.5" customHeight="1">
      <c r="A2" s="69" t="s">
        <v>126</v>
      </c>
      <c r="B2" s="69"/>
      <c r="C2" s="69"/>
      <c r="D2" s="69"/>
    </row>
    <row r="3" spans="1:4" ht="28.5" customHeight="1">
      <c r="A3" s="70"/>
      <c r="D3" s="43" t="s">
        <v>127</v>
      </c>
    </row>
    <row r="4" spans="1:4" s="65" customFormat="1" ht="28.5" customHeight="1">
      <c r="A4" s="71" t="s">
        <v>128</v>
      </c>
      <c r="B4" s="72" t="s">
        <v>129</v>
      </c>
      <c r="C4" s="72"/>
      <c r="D4" s="71" t="s">
        <v>68</v>
      </c>
    </row>
    <row r="5" spans="1:4" s="65" customFormat="1" ht="28.5" customHeight="1">
      <c r="A5" s="73"/>
      <c r="B5" s="74" t="s">
        <v>130</v>
      </c>
      <c r="C5" s="72" t="s">
        <v>67</v>
      </c>
      <c r="D5" s="73"/>
    </row>
    <row r="6" spans="1:4" s="65" customFormat="1" ht="28.5" customHeight="1">
      <c r="A6" s="85" t="s">
        <v>74</v>
      </c>
      <c r="B6" s="86" t="s">
        <v>106</v>
      </c>
      <c r="C6" s="87"/>
      <c r="D6" s="78">
        <v>22656726.15</v>
      </c>
    </row>
    <row r="7" spans="1:4" ht="28.5" customHeight="1">
      <c r="A7" s="88"/>
      <c r="B7" s="89" t="s">
        <v>131</v>
      </c>
      <c r="C7" s="89" t="s">
        <v>132</v>
      </c>
      <c r="D7" s="78">
        <v>20463625.28</v>
      </c>
    </row>
    <row r="8" spans="1:4" ht="28.5" customHeight="1">
      <c r="A8" s="88"/>
      <c r="B8" s="89" t="s">
        <v>133</v>
      </c>
      <c r="C8" s="89" t="s">
        <v>134</v>
      </c>
      <c r="D8" s="82">
        <v>2513568</v>
      </c>
    </row>
    <row r="9" spans="1:4" ht="28.5" customHeight="1">
      <c r="A9" s="88"/>
      <c r="B9" s="89" t="s">
        <v>135</v>
      </c>
      <c r="C9" s="89" t="s">
        <v>136</v>
      </c>
      <c r="D9" s="82">
        <v>6216894.4</v>
      </c>
    </row>
    <row r="10" spans="1:4" ht="28.5" customHeight="1">
      <c r="A10" s="88"/>
      <c r="B10" s="89" t="s">
        <v>137</v>
      </c>
      <c r="C10" s="89" t="s">
        <v>138</v>
      </c>
      <c r="D10" s="82">
        <v>4917127</v>
      </c>
    </row>
    <row r="11" spans="1:4" ht="28.5" customHeight="1">
      <c r="A11" s="88"/>
      <c r="B11" s="89" t="s">
        <v>139</v>
      </c>
      <c r="C11" s="89" t="s">
        <v>140</v>
      </c>
      <c r="D11" s="82">
        <v>842700</v>
      </c>
    </row>
    <row r="12" spans="1:4" ht="28.5" customHeight="1">
      <c r="A12" s="88"/>
      <c r="B12" s="89" t="s">
        <v>141</v>
      </c>
      <c r="C12" s="89" t="s">
        <v>142</v>
      </c>
      <c r="D12" s="82">
        <v>987749.76</v>
      </c>
    </row>
    <row r="13" spans="1:4" ht="28.5" customHeight="1">
      <c r="A13" s="88"/>
      <c r="B13" s="89" t="s">
        <v>143</v>
      </c>
      <c r="C13" s="89" t="s">
        <v>144</v>
      </c>
      <c r="D13" s="82">
        <v>493874.88</v>
      </c>
    </row>
    <row r="14" spans="1:4" ht="28.5" customHeight="1">
      <c r="A14" s="88"/>
      <c r="B14" s="89" t="s">
        <v>145</v>
      </c>
      <c r="C14" s="89" t="s">
        <v>146</v>
      </c>
      <c r="D14" s="82">
        <v>1008626.4</v>
      </c>
    </row>
    <row r="15" spans="1:4" ht="28.5" customHeight="1">
      <c r="A15" s="88"/>
      <c r="B15" s="89" t="s">
        <v>147</v>
      </c>
      <c r="C15" s="89" t="s">
        <v>148</v>
      </c>
      <c r="D15" s="82">
        <v>302587.92</v>
      </c>
    </row>
    <row r="16" spans="1:4" ht="28.5" customHeight="1">
      <c r="A16" s="88"/>
      <c r="B16" s="89" t="s">
        <v>149</v>
      </c>
      <c r="C16" s="89" t="s">
        <v>150</v>
      </c>
      <c r="D16" s="82">
        <v>198897.72</v>
      </c>
    </row>
    <row r="17" spans="1:4" ht="28.5" customHeight="1">
      <c r="A17" s="88"/>
      <c r="B17" s="89" t="s">
        <v>151</v>
      </c>
      <c r="C17" s="89" t="s">
        <v>152</v>
      </c>
      <c r="D17" s="82">
        <v>1202976</v>
      </c>
    </row>
    <row r="18" spans="1:4" ht="28.5" customHeight="1">
      <c r="A18" s="88"/>
      <c r="B18" s="89" t="s">
        <v>153</v>
      </c>
      <c r="C18" s="89" t="s">
        <v>154</v>
      </c>
      <c r="D18" s="82">
        <v>1778623.2</v>
      </c>
    </row>
    <row r="19" spans="1:4" ht="28.5" customHeight="1">
      <c r="A19" s="88"/>
      <c r="B19" s="89" t="s">
        <v>155</v>
      </c>
      <c r="C19" s="89" t="s">
        <v>156</v>
      </c>
      <c r="D19" s="78">
        <v>1779046.07</v>
      </c>
    </row>
    <row r="20" spans="1:4" ht="28.5" customHeight="1">
      <c r="A20" s="88"/>
      <c r="B20" s="89" t="s">
        <v>157</v>
      </c>
      <c r="C20" s="89" t="s">
        <v>158</v>
      </c>
      <c r="D20" s="82">
        <v>56800</v>
      </c>
    </row>
    <row r="21" spans="1:4" ht="28.5" customHeight="1">
      <c r="A21" s="88"/>
      <c r="B21" s="89" t="s">
        <v>159</v>
      </c>
      <c r="C21" s="89" t="s">
        <v>160</v>
      </c>
      <c r="D21" s="82">
        <v>86900</v>
      </c>
    </row>
    <row r="22" spans="1:4" ht="28.5" customHeight="1">
      <c r="A22" s="88"/>
      <c r="B22" s="89" t="s">
        <v>161</v>
      </c>
      <c r="C22" s="89" t="s">
        <v>162</v>
      </c>
      <c r="D22" s="82">
        <v>41400</v>
      </c>
    </row>
    <row r="23" spans="1:4" ht="28.5" customHeight="1">
      <c r="A23" s="88"/>
      <c r="B23" s="89" t="s">
        <v>163</v>
      </c>
      <c r="C23" s="89" t="s">
        <v>164</v>
      </c>
      <c r="D23" s="82">
        <v>482401.05</v>
      </c>
    </row>
    <row r="24" spans="1:4" ht="28.5" customHeight="1">
      <c r="A24" s="88"/>
      <c r="B24" s="89" t="s">
        <v>165</v>
      </c>
      <c r="C24" s="89" t="s">
        <v>166</v>
      </c>
      <c r="D24" s="82">
        <v>377414.1</v>
      </c>
    </row>
    <row r="25" spans="1:4" ht="28.5" customHeight="1">
      <c r="A25" s="88"/>
      <c r="B25" s="89" t="s">
        <v>167</v>
      </c>
      <c r="C25" s="89" t="s">
        <v>168</v>
      </c>
      <c r="D25" s="82">
        <v>13860</v>
      </c>
    </row>
    <row r="26" spans="1:4" ht="28.5" customHeight="1">
      <c r="A26" s="88"/>
      <c r="B26" s="89" t="s">
        <v>169</v>
      </c>
      <c r="C26" s="89" t="s">
        <v>170</v>
      </c>
      <c r="D26" s="82">
        <v>33907.05</v>
      </c>
    </row>
    <row r="27" spans="1:4" ht="28.5" customHeight="1">
      <c r="A27" s="88"/>
      <c r="B27" s="89" t="s">
        <v>171</v>
      </c>
      <c r="C27" s="89" t="s">
        <v>172</v>
      </c>
      <c r="D27" s="82">
        <v>25800</v>
      </c>
    </row>
    <row r="28" spans="1:4" ht="28.5" customHeight="1">
      <c r="A28" s="88"/>
      <c r="B28" s="89" t="s">
        <v>173</v>
      </c>
      <c r="C28" s="89" t="s">
        <v>174</v>
      </c>
      <c r="D28" s="82">
        <v>24700</v>
      </c>
    </row>
    <row r="29" spans="1:4" ht="28.5" customHeight="1">
      <c r="A29" s="88"/>
      <c r="B29" s="89" t="s">
        <v>175</v>
      </c>
      <c r="C29" s="89" t="s">
        <v>176</v>
      </c>
      <c r="D29" s="82">
        <v>2464</v>
      </c>
    </row>
    <row r="30" spans="1:4" ht="28.5" customHeight="1">
      <c r="A30" s="88"/>
      <c r="B30" s="89" t="s">
        <v>177</v>
      </c>
      <c r="C30" s="89" t="s">
        <v>178</v>
      </c>
      <c r="D30" s="82">
        <v>171840.99</v>
      </c>
    </row>
    <row r="31" spans="1:4" ht="28.5" customHeight="1">
      <c r="A31" s="88"/>
      <c r="B31" s="89" t="s">
        <v>179</v>
      </c>
      <c r="C31" s="89" t="s">
        <v>180</v>
      </c>
      <c r="D31" s="82">
        <v>219960</v>
      </c>
    </row>
    <row r="32" spans="1:4" ht="28.5" customHeight="1">
      <c r="A32" s="88"/>
      <c r="B32" s="89" t="s">
        <v>181</v>
      </c>
      <c r="C32" s="89" t="s">
        <v>182</v>
      </c>
      <c r="D32" s="82">
        <v>102798.88</v>
      </c>
    </row>
    <row r="33" spans="1:4" ht="28.5" customHeight="1">
      <c r="A33" s="88"/>
      <c r="B33" s="89" t="s">
        <v>183</v>
      </c>
      <c r="C33" s="89" t="s">
        <v>184</v>
      </c>
      <c r="D33" s="82">
        <v>138800</v>
      </c>
    </row>
    <row r="34" spans="1:4" ht="28.5" customHeight="1">
      <c r="A34" s="88"/>
      <c r="B34" s="89" t="s">
        <v>185</v>
      </c>
      <c r="C34" s="89" t="s">
        <v>186</v>
      </c>
      <c r="D34" s="78">
        <v>414054.8</v>
      </c>
    </row>
    <row r="35" spans="1:4" ht="28.5" customHeight="1">
      <c r="A35" s="88"/>
      <c r="B35" s="89" t="s">
        <v>187</v>
      </c>
      <c r="C35" s="89" t="s">
        <v>188</v>
      </c>
      <c r="D35" s="90"/>
    </row>
    <row r="36" spans="1:4" ht="28.5" customHeight="1">
      <c r="A36" s="88"/>
      <c r="B36" s="89" t="s">
        <v>189</v>
      </c>
      <c r="C36" s="89" t="s">
        <v>190</v>
      </c>
      <c r="D36" s="82">
        <v>412554.8</v>
      </c>
    </row>
    <row r="37" spans="1:4" ht="28.5" customHeight="1">
      <c r="A37" s="88"/>
      <c r="B37" s="89" t="s">
        <v>191</v>
      </c>
      <c r="C37" s="89" t="s">
        <v>192</v>
      </c>
      <c r="D37" s="90"/>
    </row>
    <row r="38" spans="1:4" ht="28.5" customHeight="1">
      <c r="A38" s="91"/>
      <c r="B38" s="89" t="s">
        <v>193</v>
      </c>
      <c r="C38" s="89" t="s">
        <v>194</v>
      </c>
      <c r="D38" s="82">
        <v>1500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14"/>
  <sheetViews>
    <sheetView workbookViewId="0" topLeftCell="A1">
      <selection activeCell="C7" sqref="C7"/>
    </sheetView>
  </sheetViews>
  <sheetFormatPr defaultColWidth="9.00390625" defaultRowHeight="28.5" customHeight="1"/>
  <cols>
    <col min="1" max="1" width="19.00390625" style="66" customWidth="1"/>
    <col min="2" max="2" width="18.00390625" style="67" customWidth="1"/>
    <col min="3" max="3" width="27.125" style="66" customWidth="1"/>
    <col min="4" max="4" width="25.125" style="68" customWidth="1"/>
    <col min="5" max="16384" width="9.00390625" style="68" customWidth="1"/>
  </cols>
  <sheetData>
    <row r="1" spans="1:3" ht="28.5" customHeight="1">
      <c r="A1" s="51" t="s">
        <v>195</v>
      </c>
      <c r="B1" s="51"/>
      <c r="C1" s="51"/>
    </row>
    <row r="2" spans="1:4" ht="28.5" customHeight="1">
      <c r="A2" s="69" t="s">
        <v>196</v>
      </c>
      <c r="B2" s="69"/>
      <c r="C2" s="69"/>
      <c r="D2" s="69"/>
    </row>
    <row r="3" spans="1:4" ht="28.5" customHeight="1">
      <c r="A3" s="70"/>
      <c r="D3" s="43" t="s">
        <v>127</v>
      </c>
    </row>
    <row r="4" spans="1:4" s="65" customFormat="1" ht="28.5" customHeight="1">
      <c r="A4" s="71" t="s">
        <v>128</v>
      </c>
      <c r="B4" s="72" t="s">
        <v>129</v>
      </c>
      <c r="C4" s="72"/>
      <c r="D4" s="71" t="s">
        <v>68</v>
      </c>
    </row>
    <row r="5" spans="1:4" s="65" customFormat="1" ht="28.5" customHeight="1">
      <c r="A5" s="73"/>
      <c r="B5" s="74" t="s">
        <v>130</v>
      </c>
      <c r="C5" s="72" t="s">
        <v>67</v>
      </c>
      <c r="D5" s="73"/>
    </row>
    <row r="6" spans="1:4" s="65" customFormat="1" ht="28.5" customHeight="1">
      <c r="A6" s="75" t="s">
        <v>75</v>
      </c>
      <c r="B6" s="76" t="s">
        <v>106</v>
      </c>
      <c r="C6" s="77"/>
      <c r="D6" s="78">
        <v>45235228</v>
      </c>
    </row>
    <row r="7" spans="1:4" ht="28.5" customHeight="1">
      <c r="A7" s="79"/>
      <c r="B7" s="80" t="s">
        <v>155</v>
      </c>
      <c r="C7" s="80" t="s">
        <v>156</v>
      </c>
      <c r="D7" s="78">
        <v>5235228</v>
      </c>
    </row>
    <row r="8" spans="1:4" ht="28.5" customHeight="1">
      <c r="A8" s="79"/>
      <c r="B8" s="81" t="s">
        <v>165</v>
      </c>
      <c r="C8" s="81" t="s">
        <v>166</v>
      </c>
      <c r="D8" s="82">
        <v>691073</v>
      </c>
    </row>
    <row r="9" spans="1:4" ht="28.5" customHeight="1">
      <c r="A9" s="79"/>
      <c r="B9" s="81" t="s">
        <v>169</v>
      </c>
      <c r="C9" s="81" t="s">
        <v>170</v>
      </c>
      <c r="D9" s="82">
        <v>65000</v>
      </c>
    </row>
    <row r="10" spans="1:4" ht="28.5" customHeight="1">
      <c r="A10" s="79"/>
      <c r="B10" s="81" t="s">
        <v>171</v>
      </c>
      <c r="C10" s="81" t="s">
        <v>172</v>
      </c>
      <c r="D10" s="82">
        <v>396593</v>
      </c>
    </row>
    <row r="11" spans="1:4" ht="28.5" customHeight="1">
      <c r="A11" s="79"/>
      <c r="B11" s="81" t="s">
        <v>173</v>
      </c>
      <c r="C11" s="81" t="s">
        <v>174</v>
      </c>
      <c r="D11" s="82">
        <v>22320</v>
      </c>
    </row>
    <row r="12" spans="1:4" ht="28.5" customHeight="1">
      <c r="A12" s="79"/>
      <c r="B12" s="81" t="s">
        <v>183</v>
      </c>
      <c r="C12" s="81" t="s">
        <v>184</v>
      </c>
      <c r="D12" s="82">
        <v>4060242</v>
      </c>
    </row>
    <row r="13" spans="1:4" ht="28.5" customHeight="1">
      <c r="A13" s="79"/>
      <c r="B13" s="80" t="s">
        <v>197</v>
      </c>
      <c r="C13" s="80" t="s">
        <v>198</v>
      </c>
      <c r="D13" s="78">
        <v>40000000</v>
      </c>
    </row>
    <row r="14" spans="1:4" ht="28.5" customHeight="1">
      <c r="A14" s="83"/>
      <c r="B14" s="81" t="s">
        <v>199</v>
      </c>
      <c r="C14" s="81" t="s">
        <v>200</v>
      </c>
      <c r="D14" s="82">
        <v>40000000</v>
      </c>
    </row>
  </sheetData>
  <sheetProtection/>
  <mergeCells count="7">
    <mergeCell ref="A1:C1"/>
    <mergeCell ref="A2:D2"/>
    <mergeCell ref="B4:C4"/>
    <mergeCell ref="B6:C6"/>
    <mergeCell ref="A4:A5"/>
    <mergeCell ref="A6:A14"/>
    <mergeCell ref="D4:D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6" sqref="C6"/>
    </sheetView>
  </sheetViews>
  <sheetFormatPr defaultColWidth="9.00390625" defaultRowHeight="28.5" customHeight="1"/>
  <cols>
    <col min="1" max="1" width="23.875" style="54" customWidth="1"/>
    <col min="2" max="2" width="21.00390625" style="54" customWidth="1"/>
    <col min="3" max="4" width="20.50390625" style="54" customWidth="1"/>
    <col min="5" max="16384" width="9.00390625" style="54" customWidth="1"/>
  </cols>
  <sheetData>
    <row r="1" spans="1:3" ht="28.5" customHeight="1">
      <c r="A1" s="51" t="s">
        <v>201</v>
      </c>
      <c r="B1" s="51"/>
      <c r="C1" s="51"/>
    </row>
    <row r="2" spans="1:4" ht="28.5" customHeight="1">
      <c r="A2" s="55" t="s">
        <v>202</v>
      </c>
      <c r="B2" s="55"/>
      <c r="C2" s="55"/>
      <c r="D2" s="55"/>
    </row>
    <row r="3" spans="1:4" ht="28.5" customHeight="1">
      <c r="A3" s="56"/>
      <c r="B3" s="56"/>
      <c r="C3" s="56"/>
      <c r="D3" s="43" t="s">
        <v>127</v>
      </c>
    </row>
    <row r="4" spans="1:4" ht="28.5" customHeight="1">
      <c r="A4" s="57" t="s">
        <v>203</v>
      </c>
      <c r="B4" s="57" t="s">
        <v>204</v>
      </c>
      <c r="C4" s="57" t="s">
        <v>205</v>
      </c>
      <c r="D4" s="58" t="s">
        <v>206</v>
      </c>
    </row>
    <row r="5" spans="1:4" ht="28.5" customHeight="1">
      <c r="A5" s="59" t="s">
        <v>207</v>
      </c>
      <c r="B5" s="60">
        <f>B6+B7+B8+B9</f>
        <v>129262.88</v>
      </c>
      <c r="C5" s="60">
        <f>C6+C7+C8+C9</f>
        <v>189174.88</v>
      </c>
      <c r="D5" s="61">
        <f>D6+D7+D8+D9</f>
        <v>-59912</v>
      </c>
    </row>
    <row r="6" spans="1:4" ht="28.5" customHeight="1">
      <c r="A6" s="57" t="s">
        <v>208</v>
      </c>
      <c r="B6" s="62">
        <f>3500000*0</f>
        <v>0</v>
      </c>
      <c r="C6" s="62">
        <f>3500000*0</f>
        <v>0</v>
      </c>
      <c r="D6" s="63">
        <f aca="true" t="shared" si="0" ref="D6:D9">B6-C6</f>
        <v>0</v>
      </c>
    </row>
    <row r="7" spans="1:4" ht="28.5" customHeight="1">
      <c r="A7" s="57" t="s">
        <v>209</v>
      </c>
      <c r="B7" s="62">
        <v>26464</v>
      </c>
      <c r="C7" s="62">
        <v>26496</v>
      </c>
      <c r="D7" s="63">
        <f t="shared" si="0"/>
        <v>-32</v>
      </c>
    </row>
    <row r="8" spans="1:4" ht="28.5" customHeight="1">
      <c r="A8" s="64" t="s">
        <v>210</v>
      </c>
      <c r="B8" s="62">
        <f>3500000*0</f>
        <v>0</v>
      </c>
      <c r="C8" s="62">
        <f>3500000*0</f>
        <v>0</v>
      </c>
      <c r="D8" s="63">
        <f t="shared" si="0"/>
        <v>0</v>
      </c>
    </row>
    <row r="9" spans="1:4" ht="28.5" customHeight="1">
      <c r="A9" s="64" t="s">
        <v>211</v>
      </c>
      <c r="B9" s="62">
        <v>102798.88</v>
      </c>
      <c r="C9" s="62">
        <v>162678.88</v>
      </c>
      <c r="D9" s="63">
        <f t="shared" si="0"/>
        <v>-59880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7"/>
  <sheetViews>
    <sheetView tabSelected="1" workbookViewId="0" topLeftCell="A1">
      <selection activeCell="G11" sqref="G11"/>
    </sheetView>
  </sheetViews>
  <sheetFormatPr defaultColWidth="9.00390625" defaultRowHeight="28.5" customHeight="1"/>
  <cols>
    <col min="1" max="3" width="4.875" style="18" customWidth="1"/>
    <col min="4" max="4" width="14.50390625" style="18" customWidth="1"/>
    <col min="5" max="5" width="18.375" style="18" customWidth="1"/>
    <col min="6" max="6" width="14.50390625" style="18" customWidth="1"/>
    <col min="7" max="7" width="19.375" style="18" customWidth="1"/>
    <col min="8" max="16384" width="9.00390625" style="18" customWidth="1"/>
  </cols>
  <sheetData>
    <row r="1" spans="1:3" ht="28.5" customHeight="1">
      <c r="A1" s="51" t="s">
        <v>212</v>
      </c>
      <c r="B1" s="51"/>
      <c r="C1" s="51"/>
    </row>
    <row r="2" spans="1:7" ht="28.5" customHeight="1">
      <c r="A2" s="4" t="s">
        <v>213</v>
      </c>
      <c r="B2" s="4"/>
      <c r="C2" s="4"/>
      <c r="D2" s="4"/>
      <c r="E2" s="4"/>
      <c r="F2" s="4"/>
      <c r="G2" s="4"/>
    </row>
    <row r="3" ht="28.5" customHeight="1">
      <c r="G3" s="43" t="s">
        <v>3</v>
      </c>
    </row>
    <row r="4" spans="1:7" s="42" customFormat="1" ht="28.5" customHeight="1">
      <c r="A4" s="44" t="s">
        <v>66</v>
      </c>
      <c r="B4" s="44"/>
      <c r="C4" s="44"/>
      <c r="D4" s="44" t="s">
        <v>67</v>
      </c>
      <c r="E4" s="45" t="s">
        <v>68</v>
      </c>
      <c r="F4" s="45" t="s">
        <v>214</v>
      </c>
      <c r="G4" s="45" t="s">
        <v>215</v>
      </c>
    </row>
    <row r="5" spans="1:7" s="42" customFormat="1" ht="28.5" customHeight="1">
      <c r="A5" s="44" t="s">
        <v>71</v>
      </c>
      <c r="B5" s="44" t="s">
        <v>72</v>
      </c>
      <c r="C5" s="44" t="s">
        <v>73</v>
      </c>
      <c r="D5" s="44"/>
      <c r="E5" s="46"/>
      <c r="F5" s="46"/>
      <c r="G5" s="46"/>
    </row>
    <row r="6" spans="1:7" s="42" customFormat="1" ht="28.5" customHeight="1">
      <c r="A6" s="47"/>
      <c r="B6" s="47"/>
      <c r="C6" s="47"/>
      <c r="D6" s="48" t="s">
        <v>106</v>
      </c>
      <c r="E6" s="52">
        <f aca="true" t="shared" si="0" ref="E6:G6">SUM(E7:E7)</f>
        <v>32300000</v>
      </c>
      <c r="F6" s="52">
        <f t="shared" si="0"/>
        <v>0</v>
      </c>
      <c r="G6" s="52">
        <f t="shared" si="0"/>
        <v>32300000</v>
      </c>
    </row>
    <row r="7" spans="1:7" s="42" customFormat="1" ht="28.5" customHeight="1">
      <c r="A7" s="41" t="s">
        <v>101</v>
      </c>
      <c r="B7" s="41" t="s">
        <v>102</v>
      </c>
      <c r="C7" s="41" t="s">
        <v>86</v>
      </c>
      <c r="D7" s="41" t="s">
        <v>103</v>
      </c>
      <c r="E7" s="27">
        <v>32300000</v>
      </c>
      <c r="F7" s="53">
        <v>0</v>
      </c>
      <c r="G7" s="53">
        <v>32300000</v>
      </c>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杨璐</cp:lastModifiedBy>
  <cp:lastPrinted>2019-01-16T06:39:35Z</cp:lastPrinted>
  <dcterms:created xsi:type="dcterms:W3CDTF">2019-01-23T04:00:32Z</dcterms:created>
  <dcterms:modified xsi:type="dcterms:W3CDTF">2020-02-03T02:39:12Z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