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903" firstSheet="5" activeTab="9"/>
  </bookViews>
  <sheets>
    <sheet name="收支总1-1表-部门收支总表" sheetId="1" r:id="rId1"/>
    <sheet name="收支总1-2表-部门收入总表" sheetId="2" r:id="rId2"/>
    <sheet name="收支总1-3表-部门支出总表" sheetId="3" r:id="rId3"/>
    <sheet name="财拨2-1表-部门财拨收支总表" sheetId="4" r:id="rId4"/>
    <sheet name="财拨2-2表-部门一般公共预算支出表" sheetId="5" r:id="rId5"/>
    <sheet name="财拨2-3表-部门基本支出表（经济分类）" sheetId="6" r:id="rId6"/>
    <sheet name="财拨2-4表-部门项目支出表（经济分类）" sheetId="7" r:id="rId7"/>
    <sheet name="财拨2-5表-三公经费" sheetId="8" r:id="rId8"/>
    <sheet name="财拨2-6表-政府性基金支出表" sheetId="9" r:id="rId9"/>
    <sheet name="财拨2-7表-国资支出表" sheetId="10" r:id="rId10"/>
  </sheets>
  <definedNames>
    <definedName name="_xlnm.Print_Area" localSheetId="3">'财拨2-1表-部门财拨收支总表'!$A$2:$L$21</definedName>
    <definedName name="_xlnm.Print_Area" localSheetId="4">'财拨2-2表-部门一般公共预算支出表'!$A$1:$G$13</definedName>
    <definedName name="_xlnm.Print_Area" localSheetId="9">'财拨2-7表-国资支出表'!$A$1:$E$15</definedName>
    <definedName name="_xlnm.Print_Area" localSheetId="0">'收支总1-1表-部门收支总表'!$A$1:$D$9</definedName>
    <definedName name="_xlnm.Print_Area" localSheetId="1">'收支总1-2表-部门收入总表'!$A$1:$B$18</definedName>
    <definedName name="_xlnm.Print_Area" localSheetId="2">'收支总1-3表-部门支出总表'!$A$1:$B$38</definedName>
    <definedName name="_xlnm.Print_Titles" localSheetId="3">'财拨2-1表-部门财拨收支总表'!$1:$6</definedName>
    <definedName name="_xlnm.Print_Titles" localSheetId="4">'财拨2-2表-部门一般公共预算支出表'!$1:$3</definedName>
  </definedNames>
  <calcPr fullCalcOnLoad="1"/>
</workbook>
</file>

<file path=xl/sharedStrings.xml><?xml version="1.0" encoding="utf-8"?>
<sst xmlns="http://schemas.openxmlformats.org/spreadsheetml/2006/main" count="332" uniqueCount="237">
  <si>
    <t xml:space="preserve"> </t>
  </si>
  <si>
    <t>单位：元</t>
  </si>
  <si>
    <t>收                     入</t>
  </si>
  <si>
    <t>支                        出</t>
  </si>
  <si>
    <t>项                    目</t>
  </si>
  <si>
    <t>收入数</t>
  </si>
  <si>
    <t>项             目</t>
  </si>
  <si>
    <t>支出数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</si>
  <si>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</si>
  <si>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</si>
  <si>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</si>
  <si>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</si>
  <si>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</si>
  <si>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</si>
  <si>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八、社会保障和就业</t>
  </si>
  <si>
    <t>十一、节能环保</t>
  </si>
  <si>
    <t>十四、交通运输</t>
  </si>
  <si>
    <t>本年收入合计</t>
  </si>
  <si>
    <t>本年支出合计</t>
  </si>
  <si>
    <t>收   入   总    计</t>
  </si>
  <si>
    <t>支    出    总    计</t>
  </si>
  <si>
    <t>科目编码</t>
  </si>
  <si>
    <t>科目名称</t>
  </si>
  <si>
    <t>基本支出</t>
  </si>
  <si>
    <t>项目支出</t>
  </si>
  <si>
    <t>类</t>
  </si>
  <si>
    <t>款</t>
  </si>
  <si>
    <t>项</t>
  </si>
  <si>
    <t>其中：一般公共预算收入</t>
  </si>
  <si>
    <t>按照资金性质分</t>
  </si>
  <si>
    <t>一般公共预算支出</t>
  </si>
  <si>
    <t xml:space="preserve">      政府性基金预算收入</t>
  </si>
  <si>
    <t>政府性基金预算支出</t>
  </si>
  <si>
    <t>增减额</t>
  </si>
  <si>
    <t>国有资本经营预算支出</t>
  </si>
  <si>
    <t>因公出国（境）费用</t>
  </si>
  <si>
    <t>公务接待费</t>
  </si>
  <si>
    <t>公务用车购置费</t>
  </si>
  <si>
    <t xml:space="preserve">      国有资本经营预算收入</t>
  </si>
  <si>
    <t>支出合计</t>
  </si>
  <si>
    <t>收入来源性质</t>
  </si>
  <si>
    <t>财政拨款收入  合计</t>
  </si>
  <si>
    <t>“三公”经费财政拨款         预算总额</t>
  </si>
  <si>
    <t>项目名称</t>
  </si>
  <si>
    <t>公务用车运行费</t>
  </si>
  <si>
    <t>收入金额</t>
  </si>
  <si>
    <t>按支出内容分</t>
  </si>
  <si>
    <t/>
  </si>
  <si>
    <t>合计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</si>
  <si>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</si>
  <si>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</si>
  <si>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</si>
  <si>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</si>
  <si>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</si>
  <si>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</si>
  <si>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</si>
  <si>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</si>
  <si>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</si>
  <si>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</si>
  <si>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</si>
  <si>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</si>
  <si>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</si>
  <si>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</si>
  <si>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</si>
  <si>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</si>
  <si>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</si>
  <si>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</si>
  <si>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</si>
  <si>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</si>
  <si>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</si>
  <si>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</si>
  <si>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</si>
  <si>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</si>
  <si>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</si>
  <si>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</si>
  <si>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</si>
  <si>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</si>
  <si>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</si>
  <si>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</si>
  <si>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</si>
  <si>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</si>
  <si>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</si>
  <si>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</si>
  <si>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</si>
  <si>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</si>
  <si>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</si>
  <si>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</si>
  <si>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</si>
  <si>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</si>
  <si>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</si>
  <si>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</si>
  <si>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</si>
  <si>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</si>
  <si>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</si>
  <si>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</si>
  <si>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</si>
  <si>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</si>
  <si>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</si>
  <si>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</si>
  <si>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</si>
  <si>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</si>
  <si>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</si>
  <si>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</si>
  <si>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</si>
  <si>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其他费用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</si>
  <si>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</si>
  <si>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</si>
  <si>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</si>
  <si>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</si>
  <si>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</si>
  <si>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</si>
  <si>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30399</t>
  </si>
  <si>
    <t xml:space="preserve">  其他对个人和家庭的补助支出</t>
  </si>
  <si>
    <t>其中:区本级财力支出</t>
  </si>
  <si>
    <t>市专项转移支付支出</t>
  </si>
  <si>
    <t>单位：元</t>
  </si>
  <si>
    <t>财政拨款支出  合计</t>
  </si>
  <si>
    <t>合计</t>
  </si>
  <si>
    <t>项目类别</t>
  </si>
  <si>
    <t>经济分类科目</t>
  </si>
  <si>
    <t>支出合计</t>
  </si>
  <si>
    <t>科目代码</t>
  </si>
  <si>
    <t>科目名称</t>
  </si>
  <si>
    <t>基本支出</t>
  </si>
  <si>
    <t>合计</t>
  </si>
  <si>
    <t>支                    出</t>
  </si>
  <si>
    <t>按支出内容分</t>
  </si>
  <si>
    <t>用事业基金弥补收支差额</t>
  </si>
  <si>
    <t>上年结转</t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</si>
  <si>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一、财政拨款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</si>
  <si>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二、纳入财政专户管理的事业收入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</si>
  <si>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三、上级补助收入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</si>
  <si>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四、事业收入（不含专户管理的事业收入）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</si>
  <si>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五、事业单位经营收入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</si>
  <si>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六、附属单位上缴收入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</si>
  <si>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七、其他收入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</si>
  <si>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其中：一般公共预算收入</t>
    </r>
  </si>
  <si>
    <r>
      <t xml:space="preserve">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 xml:space="preserve">   政府性基金预算收入</t>
    </r>
  </si>
  <si>
    <r>
      <t xml:space="preserve">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 xml:space="preserve">   国有资本经营预算收入</t>
    </r>
  </si>
  <si>
    <t>结转下年</t>
  </si>
  <si>
    <t>科目编码</t>
  </si>
  <si>
    <t>支出合计</t>
  </si>
  <si>
    <t>类</t>
  </si>
  <si>
    <t>款</t>
  </si>
  <si>
    <t>项</t>
  </si>
  <si>
    <t>项目支出</t>
  </si>
  <si>
    <t>科目名称</t>
  </si>
  <si>
    <t>九、社会保险基金支出</t>
  </si>
  <si>
    <t>二十三、灾害防治及应急管理</t>
  </si>
  <si>
    <t>七、文化旅游体育与传媒*</t>
  </si>
  <si>
    <t>十、卫生健康*</t>
  </si>
  <si>
    <t>十二、城乡社区</t>
  </si>
  <si>
    <t>十三、农林水</t>
  </si>
  <si>
    <t>十五、资源勘探信息</t>
  </si>
  <si>
    <t>十六、商业服务业</t>
  </si>
  <si>
    <t>十七、金融</t>
  </si>
  <si>
    <t>十八、援助其他地区支出</t>
  </si>
  <si>
    <t>十九、自然资源海洋气象</t>
  </si>
  <si>
    <t>二十、住房保障</t>
  </si>
  <si>
    <t>二十一、粮油物资储备</t>
  </si>
  <si>
    <t>二十二、国有资本经营预算</t>
  </si>
  <si>
    <t>二十三、预备费</t>
  </si>
  <si>
    <t>二十四、其他支出</t>
  </si>
  <si>
    <t>二十五、转移性支出</t>
  </si>
  <si>
    <t>二十六、债务还本支出</t>
  </si>
  <si>
    <t>二十七、债务利息支出</t>
  </si>
  <si>
    <t>二十八、债务发行费支出</t>
  </si>
  <si>
    <t>六、结转下年</t>
  </si>
  <si>
    <t>2019年</t>
  </si>
  <si>
    <t>2018年</t>
  </si>
  <si>
    <t>项             目</t>
  </si>
  <si>
    <t>单位：元</t>
  </si>
  <si>
    <t>单位:元</t>
  </si>
  <si>
    <t>单位:元</t>
  </si>
  <si>
    <t>单位:元</t>
  </si>
  <si>
    <t>附件1-1</t>
  </si>
  <si>
    <t>附件1-2</t>
  </si>
  <si>
    <t>附件1-3</t>
  </si>
  <si>
    <t>附件2-1</t>
  </si>
  <si>
    <t>附件2-2</t>
  </si>
  <si>
    <t>附件2-4</t>
  </si>
  <si>
    <t>附件2-5</t>
  </si>
  <si>
    <t>附件2-6</t>
  </si>
  <si>
    <t>附件2-7</t>
  </si>
  <si>
    <t>201</t>
  </si>
  <si>
    <t>一般公共服务支出</t>
  </si>
  <si>
    <t>　05</t>
  </si>
  <si>
    <t>　统计信息事务</t>
  </si>
  <si>
    <t>　　201</t>
  </si>
  <si>
    <t>　　05</t>
  </si>
  <si>
    <t>01</t>
  </si>
  <si>
    <t>　　行政运行</t>
  </si>
  <si>
    <t>05</t>
  </si>
  <si>
    <t>　　专项统计业务</t>
  </si>
  <si>
    <t>06</t>
  </si>
  <si>
    <t>　　统计管理</t>
  </si>
  <si>
    <t>07</t>
  </si>
  <si>
    <t>　　专项普查活动</t>
  </si>
  <si>
    <t>08</t>
  </si>
  <si>
    <t>　　统计抽样调查</t>
  </si>
  <si>
    <t>50</t>
  </si>
  <si>
    <t>　　事业运行</t>
  </si>
  <si>
    <t>208</t>
  </si>
  <si>
    <t>社会保障和就业支出</t>
  </si>
  <si>
    <t>　行政事业单位离退休</t>
  </si>
  <si>
    <t>　　208</t>
  </si>
  <si>
    <t>　　归口管理的行政单位离退休</t>
  </si>
  <si>
    <r>
      <rPr>
        <b/>
        <sz val="16"/>
        <color indexed="8"/>
        <rFont val="宋体"/>
        <family val="0"/>
      </rPr>
      <t>201</t>
    </r>
    <r>
      <rPr>
        <b/>
        <sz val="16"/>
        <color indexed="8"/>
        <rFont val="宋体"/>
        <family val="0"/>
      </rPr>
      <t>9</t>
    </r>
    <r>
      <rPr>
        <b/>
        <sz val="16"/>
        <color indexed="8"/>
        <rFont val="宋体"/>
        <family val="0"/>
      </rPr>
      <t>年北京市门头沟区统计局部门收支总体情况表</t>
    </r>
  </si>
  <si>
    <r>
      <rPr>
        <b/>
        <sz val="16"/>
        <color indexed="8"/>
        <rFont val="宋体"/>
        <family val="0"/>
      </rPr>
      <t>201</t>
    </r>
    <r>
      <rPr>
        <b/>
        <sz val="16"/>
        <color indexed="8"/>
        <rFont val="宋体"/>
        <family val="0"/>
      </rPr>
      <t>9</t>
    </r>
    <r>
      <rPr>
        <b/>
        <sz val="16"/>
        <color indexed="8"/>
        <rFont val="宋体"/>
        <family val="0"/>
      </rPr>
      <t>年</t>
    </r>
    <r>
      <rPr>
        <b/>
        <sz val="16"/>
        <color indexed="8"/>
        <rFont val="宋体"/>
        <family val="0"/>
      </rPr>
      <t>北京市门头沟区统计局</t>
    </r>
    <r>
      <rPr>
        <b/>
        <sz val="16"/>
        <color indexed="8"/>
        <rFont val="宋体"/>
        <family val="0"/>
      </rPr>
      <t>部门收入总体情况表</t>
    </r>
  </si>
  <si>
    <r>
      <rPr>
        <b/>
        <sz val="16"/>
        <color indexed="8"/>
        <rFont val="宋体"/>
        <family val="0"/>
      </rPr>
      <t>201</t>
    </r>
    <r>
      <rPr>
        <b/>
        <sz val="16"/>
        <color indexed="8"/>
        <rFont val="宋体"/>
        <family val="0"/>
      </rPr>
      <t>9</t>
    </r>
    <r>
      <rPr>
        <b/>
        <sz val="16"/>
        <color indexed="8"/>
        <rFont val="宋体"/>
        <family val="0"/>
      </rPr>
      <t>年</t>
    </r>
    <r>
      <rPr>
        <b/>
        <sz val="16"/>
        <color indexed="8"/>
        <rFont val="宋体"/>
        <family val="0"/>
      </rPr>
      <t>北京市门头沟区统计局</t>
    </r>
    <r>
      <rPr>
        <b/>
        <sz val="16"/>
        <color indexed="8"/>
        <rFont val="宋体"/>
        <family val="0"/>
      </rPr>
      <t>部门支出总体情况表</t>
    </r>
  </si>
  <si>
    <r>
      <t>2019</t>
    </r>
    <r>
      <rPr>
        <b/>
        <sz val="16"/>
        <color indexed="8"/>
        <rFont val="宋体"/>
        <family val="0"/>
      </rPr>
      <t>年北京市门头沟区统计局部门财政拨款收支总体情况表</t>
    </r>
  </si>
  <si>
    <r>
      <t>2019</t>
    </r>
    <r>
      <rPr>
        <b/>
        <sz val="16"/>
        <color indexed="8"/>
        <rFont val="宋体"/>
        <family val="0"/>
      </rPr>
      <t>年北京市门头沟区统计局部门一般公共预算支出情况表</t>
    </r>
  </si>
  <si>
    <r>
      <t>2019</t>
    </r>
    <r>
      <rPr>
        <b/>
        <sz val="16"/>
        <rFont val="宋体"/>
        <family val="0"/>
      </rPr>
      <t>年北京市门头沟区统计局部门一般公共预算基本支出情况表</t>
    </r>
  </si>
  <si>
    <t>2019年北京市门头沟区统计局部门一般公共预算项目支出情况表</t>
  </si>
  <si>
    <r>
      <t>2019</t>
    </r>
    <r>
      <rPr>
        <b/>
        <sz val="16"/>
        <rFont val="宋体"/>
        <family val="0"/>
      </rPr>
      <t>年北京市门头沟区统计局部门“三公经费”财政拨款情况表</t>
    </r>
  </si>
  <si>
    <t>　30201</t>
  </si>
  <si>
    <t>　办公费</t>
  </si>
  <si>
    <t>　30202</t>
  </si>
  <si>
    <t>　印刷费</t>
  </si>
  <si>
    <t>　30213</t>
  </si>
  <si>
    <t>　维修(护)费</t>
  </si>
  <si>
    <t>　30216</t>
  </si>
  <si>
    <t>　培训费</t>
  </si>
  <si>
    <t>　30226</t>
  </si>
  <si>
    <t>　劳务费</t>
  </si>
  <si>
    <t>　30227</t>
  </si>
  <si>
    <t>　委托业务费</t>
  </si>
  <si>
    <t>　30299</t>
  </si>
  <si>
    <t>　其他费用</t>
  </si>
  <si>
    <t>310</t>
  </si>
  <si>
    <t>其他资本性支出</t>
  </si>
  <si>
    <t>　31002</t>
  </si>
  <si>
    <t>　办公设备购置</t>
  </si>
  <si>
    <t>　31007</t>
  </si>
  <si>
    <t>　信息网络及软件购置更新</t>
  </si>
  <si>
    <r>
      <t>2019</t>
    </r>
    <r>
      <rPr>
        <b/>
        <sz val="16"/>
        <color indexed="8"/>
        <rFont val="宋体"/>
        <family val="0"/>
      </rPr>
      <t>年</t>
    </r>
    <r>
      <rPr>
        <b/>
        <sz val="16"/>
        <color indexed="8"/>
        <rFont val="宋体"/>
        <family val="0"/>
      </rPr>
      <t>北京市门头沟区统计局</t>
    </r>
    <r>
      <rPr>
        <b/>
        <sz val="16"/>
        <color indexed="8"/>
        <rFont val="宋体"/>
        <family val="0"/>
      </rPr>
      <t>部门政府性基金预算支出情况表</t>
    </r>
  </si>
  <si>
    <t>2019年北京市门头沟区统计局部门国有资本经营预算支出情况表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</si>
</sst>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#.00"/>
    <numFmt numFmtId="185" formatCode="#"/>
    <numFmt numFmtId="186" formatCode="#,##0_);[Red]\(#,##0\)"/>
    <numFmt numFmtId="187" formatCode="0.00_);[Red]\(0.00\)"/>
    <numFmt numFmtId="188" formatCode="#,##0.00_ "/>
    <numFmt numFmtId="189" formatCode="0.00_ "/>
    <numFmt numFmtId="190" formatCode="#,##0.00_);[Red]\(#,##0.00\)"/>
  </numFmts>
  <fonts count="33">
    <font>
      <sz val="12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5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0"/>
      <color indexed="8"/>
      <name val="宋体"/>
      <family val="0"/>
    </font>
    <font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13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22" fillId="2" borderId="5" applyNumberFormat="0" applyAlignment="0" applyProtection="0"/>
    <xf numFmtId="0" fontId="23" fillId="14" borderId="6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7" fillId="8" borderId="0" applyNumberFormat="0" applyBorder="0" applyAlignment="0" applyProtection="0"/>
    <xf numFmtId="0" fontId="28" fillId="2" borderId="8" applyNumberFormat="0" applyAlignment="0" applyProtection="0"/>
    <xf numFmtId="0" fontId="29" fillId="3" borderId="5" applyNumberFormat="0" applyAlignment="0" applyProtection="0"/>
    <xf numFmtId="0" fontId="30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14" fillId="10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0" borderId="0" applyNumberFormat="0" applyBorder="0" applyAlignment="0" applyProtection="0"/>
    <xf numFmtId="0" fontId="14" fillId="18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horizontal="right" vertical="center" shrinkToFit="1"/>
    </xf>
    <xf numFmtId="0" fontId="0" fillId="2" borderId="0" xfId="0" applyFill="1" applyAlignment="1">
      <alignment/>
    </xf>
    <xf numFmtId="0" fontId="0" fillId="2" borderId="0" xfId="0" applyFill="1" applyAlignment="1">
      <alignment horizontal="center" vertical="center" wrapText="1"/>
    </xf>
    <xf numFmtId="49" fontId="4" fillId="2" borderId="0" xfId="0" applyNumberFormat="1" applyFont="1" applyFill="1" applyBorder="1" applyAlignment="1">
      <alignment vertical="center" shrinkToFit="1"/>
    </xf>
    <xf numFmtId="49" fontId="2" fillId="2" borderId="0" xfId="0" applyNumberFormat="1" applyFont="1" applyFill="1" applyBorder="1" applyAlignment="1">
      <alignment horizontal="right" vertical="center" shrinkToFit="1"/>
    </xf>
    <xf numFmtId="0" fontId="0" fillId="2" borderId="0" xfId="0" applyFill="1" applyBorder="1" applyAlignment="1">
      <alignment/>
    </xf>
    <xf numFmtId="0" fontId="13" fillId="2" borderId="1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right" vertical="center" shrinkToFit="1"/>
    </xf>
    <xf numFmtId="0" fontId="0" fillId="2" borderId="0" xfId="0" applyFill="1" applyBorder="1" applyAlignment="1">
      <alignment horizontal="center" vertical="center" wrapText="1"/>
    </xf>
    <xf numFmtId="0" fontId="8" fillId="2" borderId="10" xfId="40" applyFont="1" applyFill="1" applyBorder="1" applyAlignment="1">
      <alignment horizontal="center" vertical="center"/>
      <protection/>
    </xf>
    <xf numFmtId="0" fontId="10" fillId="2" borderId="1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/>
    </xf>
    <xf numFmtId="49" fontId="10" fillId="2" borderId="10" xfId="0" applyNumberFormat="1" applyFont="1" applyFill="1" applyBorder="1" applyAlignment="1" applyProtection="1">
      <alignment horizontal="center" vertical="center"/>
      <protection/>
    </xf>
    <xf numFmtId="49" fontId="10" fillId="2" borderId="10" xfId="0" applyNumberFormat="1" applyFont="1" applyFill="1" applyBorder="1" applyAlignment="1" applyProtection="1">
      <alignment horizontal="center" vertical="center" wrapText="1"/>
      <protection/>
    </xf>
    <xf numFmtId="0" fontId="10" fillId="2" borderId="10" xfId="0" applyFont="1" applyFill="1" applyBorder="1" applyAlignment="1" applyProtection="1">
      <alignment vertical="center"/>
      <protection/>
    </xf>
    <xf numFmtId="0" fontId="13" fillId="2" borderId="10" xfId="0" applyFont="1" applyFill="1" applyBorder="1" applyAlignment="1" applyProtection="1">
      <alignment horizontal="center" vertical="center"/>
      <protection/>
    </xf>
    <xf numFmtId="186" fontId="6" fillId="2" borderId="0" xfId="40" applyNumberFormat="1" applyFont="1" applyFill="1" applyAlignment="1">
      <alignment horizontal="center" vertical="center" wrapText="1"/>
      <protection/>
    </xf>
    <xf numFmtId="0" fontId="6" fillId="2" borderId="0" xfId="40" applyNumberFormat="1" applyFont="1" applyFill="1" applyAlignment="1">
      <alignment horizontal="center" vertical="center" wrapText="1"/>
      <protection/>
    </xf>
    <xf numFmtId="186" fontId="6" fillId="2" borderId="0" xfId="40" applyNumberFormat="1" applyFont="1" applyFill="1" applyAlignment="1">
      <alignment vertical="center" wrapText="1"/>
      <protection/>
    </xf>
    <xf numFmtId="186" fontId="6" fillId="2" borderId="0" xfId="40" applyNumberFormat="1" applyFont="1" applyFill="1" applyBorder="1" applyAlignment="1">
      <alignment horizontal="center" vertical="center" wrapText="1"/>
      <protection/>
    </xf>
    <xf numFmtId="186" fontId="7" fillId="2" borderId="0" xfId="40" applyNumberFormat="1" applyFont="1" applyFill="1" applyAlignment="1">
      <alignment vertical="center" wrapText="1"/>
      <protection/>
    </xf>
    <xf numFmtId="0" fontId="8" fillId="2" borderId="10" xfId="40" applyNumberFormat="1" applyFont="1" applyFill="1" applyBorder="1" applyAlignment="1">
      <alignment horizontal="center" vertical="center" wrapText="1"/>
      <protection/>
    </xf>
    <xf numFmtId="186" fontId="8" fillId="2" borderId="10" xfId="40" applyNumberFormat="1" applyFont="1" applyFill="1" applyBorder="1" applyAlignment="1">
      <alignment horizontal="center" vertical="center" wrapText="1"/>
      <protection/>
    </xf>
    <xf numFmtId="0" fontId="10" fillId="2" borderId="11" xfId="0" applyFont="1" applyFill="1" applyBorder="1" applyAlignment="1" applyProtection="1">
      <alignment vertical="center"/>
      <protection/>
    </xf>
    <xf numFmtId="0" fontId="10" fillId="2" borderId="12" xfId="0" applyFont="1" applyFill="1" applyBorder="1" applyAlignment="1" applyProtection="1">
      <alignment vertical="center"/>
      <protection/>
    </xf>
    <xf numFmtId="0" fontId="0" fillId="2" borderId="0" xfId="40" applyFill="1">
      <alignment vertical="center"/>
      <protection/>
    </xf>
    <xf numFmtId="0" fontId="1" fillId="2" borderId="0" xfId="0" applyFont="1" applyFill="1" applyAlignment="1">
      <alignment horizontal="left" vertical="center"/>
    </xf>
    <xf numFmtId="187" fontId="0" fillId="2" borderId="0" xfId="0" applyNumberFormat="1" applyFill="1" applyAlignment="1">
      <alignment horizontal="center" vertical="center" wrapText="1"/>
    </xf>
    <xf numFmtId="187" fontId="10" fillId="2" borderId="10" xfId="0" applyNumberFormat="1" applyFont="1" applyFill="1" applyBorder="1" applyAlignment="1" applyProtection="1">
      <alignment horizontal="center" vertical="center" wrapText="1"/>
      <protection/>
    </xf>
    <xf numFmtId="187" fontId="11" fillId="2" borderId="10" xfId="0" applyNumberFormat="1" applyFont="1" applyFill="1" applyBorder="1" applyAlignment="1">
      <alignment horizontal="center" vertical="center" wrapText="1"/>
    </xf>
    <xf numFmtId="187" fontId="12" fillId="2" borderId="10" xfId="0" applyNumberFormat="1" applyFont="1" applyFill="1" applyBorder="1" applyAlignment="1">
      <alignment horizontal="center" vertical="center" wrapText="1"/>
    </xf>
    <xf numFmtId="187" fontId="0" fillId="2" borderId="10" xfId="0" applyNumberFormat="1" applyFill="1" applyBorder="1" applyAlignment="1">
      <alignment horizontal="center" vertical="center" wrapText="1"/>
    </xf>
    <xf numFmtId="188" fontId="10" fillId="2" borderId="10" xfId="0" applyNumberFormat="1" applyFont="1" applyFill="1" applyBorder="1" applyAlignment="1">
      <alignment horizontal="center" vertical="center" shrinkToFit="1"/>
    </xf>
    <xf numFmtId="188" fontId="10" fillId="2" borderId="13" xfId="0" applyNumberFormat="1" applyFont="1" applyFill="1" applyBorder="1" applyAlignment="1">
      <alignment horizontal="center" vertical="center" wrapText="1" shrinkToFit="1"/>
    </xf>
    <xf numFmtId="188" fontId="10" fillId="2" borderId="14" xfId="0" applyNumberFormat="1" applyFont="1" applyFill="1" applyBorder="1" applyAlignment="1">
      <alignment horizontal="center" vertical="center" shrinkToFit="1"/>
    </xf>
    <xf numFmtId="188" fontId="8" fillId="2" borderId="15" xfId="0" applyNumberFormat="1" applyFont="1" applyFill="1" applyBorder="1" applyAlignment="1">
      <alignment horizontal="center" vertical="center" wrapText="1"/>
    </xf>
    <xf numFmtId="188" fontId="13" fillId="2" borderId="10" xfId="0" applyNumberFormat="1" applyFont="1" applyFill="1" applyBorder="1" applyAlignment="1">
      <alignment horizontal="center" vertical="center" shrinkToFit="1"/>
    </xf>
    <xf numFmtId="188" fontId="13" fillId="2" borderId="10" xfId="0" applyNumberFormat="1" applyFont="1" applyFill="1" applyBorder="1" applyAlignment="1">
      <alignment horizontal="right" vertical="center" shrinkToFit="1"/>
    </xf>
    <xf numFmtId="188" fontId="13" fillId="2" borderId="16" xfId="0" applyNumberFormat="1" applyFont="1" applyFill="1" applyBorder="1" applyAlignment="1">
      <alignment horizontal="right" vertical="center" shrinkToFit="1"/>
    </xf>
    <xf numFmtId="188" fontId="13" fillId="2" borderId="17" xfId="0" applyNumberFormat="1" applyFont="1" applyFill="1" applyBorder="1" applyAlignment="1">
      <alignment horizontal="right" vertical="center" shrinkToFit="1"/>
    </xf>
    <xf numFmtId="188" fontId="13" fillId="2" borderId="17" xfId="0" applyNumberFormat="1" applyFont="1" applyFill="1" applyBorder="1" applyAlignment="1">
      <alignment horizontal="left" vertical="center" shrinkToFit="1"/>
    </xf>
    <xf numFmtId="188" fontId="13" fillId="2" borderId="17" xfId="0" applyNumberFormat="1" applyFont="1" applyFill="1" applyBorder="1" applyAlignment="1">
      <alignment horizontal="center" vertical="center" shrinkToFit="1"/>
    </xf>
    <xf numFmtId="188" fontId="13" fillId="2" borderId="15" xfId="0" applyNumberFormat="1" applyFont="1" applyFill="1" applyBorder="1" applyAlignment="1">
      <alignment horizontal="right" vertical="center" shrinkToFit="1"/>
    </xf>
    <xf numFmtId="188" fontId="10" fillId="2" borderId="10" xfId="0" applyNumberFormat="1" applyFont="1" applyFill="1" applyBorder="1" applyAlignment="1">
      <alignment horizontal="left" vertical="center" shrinkToFit="1"/>
    </xf>
    <xf numFmtId="188" fontId="8" fillId="2" borderId="10" xfId="0" applyNumberFormat="1" applyFont="1" applyFill="1" applyBorder="1" applyAlignment="1">
      <alignment/>
    </xf>
    <xf numFmtId="188" fontId="10" fillId="2" borderId="11" xfId="0" applyNumberFormat="1" applyFont="1" applyFill="1" applyBorder="1" applyAlignment="1">
      <alignment horizontal="left" vertical="center" shrinkToFit="1"/>
    </xf>
    <xf numFmtId="188" fontId="10" fillId="2" borderId="15" xfId="0" applyNumberFormat="1" applyFont="1" applyFill="1" applyBorder="1" applyAlignment="1">
      <alignment horizontal="right" vertical="center" shrinkToFit="1"/>
    </xf>
    <xf numFmtId="188" fontId="10" fillId="2" borderId="15" xfId="0" applyNumberFormat="1" applyFont="1" applyFill="1" applyBorder="1" applyAlignment="1">
      <alignment horizontal="left" vertical="center" shrinkToFit="1"/>
    </xf>
    <xf numFmtId="188" fontId="2" fillId="2" borderId="0" xfId="0" applyNumberFormat="1" applyFont="1" applyFill="1" applyBorder="1" applyAlignment="1">
      <alignment horizontal="left" vertical="center" shrinkToFit="1"/>
    </xf>
    <xf numFmtId="188" fontId="3" fillId="2" borderId="0" xfId="0" applyNumberFormat="1" applyFont="1" applyFill="1" applyBorder="1" applyAlignment="1">
      <alignment horizontal="left" vertical="center" shrinkToFit="1"/>
    </xf>
    <xf numFmtId="188" fontId="2" fillId="2" borderId="0" xfId="0" applyNumberFormat="1" applyFont="1" applyFill="1" applyBorder="1" applyAlignment="1">
      <alignment horizontal="right" vertical="center" shrinkToFit="1"/>
    </xf>
    <xf numFmtId="188" fontId="0" fillId="2" borderId="0" xfId="0" applyNumberFormat="1" applyFill="1" applyAlignment="1">
      <alignment/>
    </xf>
    <xf numFmtId="188" fontId="2" fillId="2" borderId="18" xfId="0" applyNumberFormat="1" applyFont="1" applyFill="1" applyBorder="1" applyAlignment="1">
      <alignment horizontal="left" vertical="center" shrinkToFit="1"/>
    </xf>
    <xf numFmtId="188" fontId="3" fillId="2" borderId="18" xfId="0" applyNumberFormat="1" applyFont="1" applyFill="1" applyBorder="1" applyAlignment="1">
      <alignment horizontal="right" vertical="center" shrinkToFit="1"/>
    </xf>
    <xf numFmtId="188" fontId="10" fillId="2" borderId="15" xfId="0" applyNumberFormat="1" applyFont="1" applyFill="1" applyBorder="1" applyAlignment="1">
      <alignment horizontal="center" vertical="center" shrinkToFit="1"/>
    </xf>
    <xf numFmtId="188" fontId="10" fillId="2" borderId="15" xfId="0" applyNumberFormat="1" applyFont="1" applyFill="1" applyBorder="1" applyAlignment="1">
      <alignment horizontal="center" vertical="center" shrinkToFit="1"/>
    </xf>
    <xf numFmtId="188" fontId="10" fillId="2" borderId="15" xfId="0" applyNumberFormat="1" applyFont="1" applyFill="1" applyBorder="1" applyAlignment="1">
      <alignment horizontal="left" vertical="center" shrinkToFit="1"/>
    </xf>
    <xf numFmtId="188" fontId="13" fillId="2" borderId="15" xfId="0" applyNumberFormat="1" applyFont="1" applyFill="1" applyBorder="1" applyAlignment="1">
      <alignment horizontal="center" vertical="center" shrinkToFit="1"/>
    </xf>
    <xf numFmtId="188" fontId="4" fillId="2" borderId="0" xfId="0" applyNumberFormat="1" applyFont="1" applyFill="1" applyBorder="1" applyAlignment="1">
      <alignment vertical="center" shrinkToFit="1"/>
    </xf>
    <xf numFmtId="188" fontId="10" fillId="2" borderId="15" xfId="0" applyNumberFormat="1" applyFont="1" applyFill="1" applyBorder="1" applyAlignment="1">
      <alignment vertical="center" shrinkToFit="1"/>
    </xf>
    <xf numFmtId="188" fontId="10" fillId="2" borderId="15" xfId="0" applyNumberFormat="1" applyFont="1" applyFill="1" applyBorder="1" applyAlignment="1">
      <alignment horizontal="right" vertical="center" shrinkToFit="1"/>
    </xf>
    <xf numFmtId="188" fontId="0" fillId="2" borderId="0" xfId="0" applyNumberFormat="1" applyFont="1" applyFill="1" applyAlignment="1">
      <alignment/>
    </xf>
    <xf numFmtId="188" fontId="10" fillId="2" borderId="10" xfId="0" applyNumberFormat="1" applyFont="1" applyFill="1" applyBorder="1" applyAlignment="1">
      <alignment horizontal="center" vertical="center" shrinkToFit="1"/>
    </xf>
    <xf numFmtId="188" fontId="10" fillId="2" borderId="10" xfId="0" applyNumberFormat="1" applyFont="1" applyFill="1" applyBorder="1" applyAlignment="1">
      <alignment horizontal="right" vertical="center" shrinkToFit="1"/>
    </xf>
    <xf numFmtId="188" fontId="8" fillId="2" borderId="0" xfId="0" applyNumberFormat="1" applyFont="1" applyFill="1" applyBorder="1" applyAlignment="1">
      <alignment horizontal="left" vertical="center"/>
    </xf>
    <xf numFmtId="188" fontId="10" fillId="2" borderId="12" xfId="0" applyNumberFormat="1" applyFont="1" applyFill="1" applyBorder="1" applyAlignment="1">
      <alignment horizontal="left" vertical="center" shrinkToFit="1"/>
    </xf>
    <xf numFmtId="188" fontId="8" fillId="2" borderId="10" xfId="0" applyNumberFormat="1" applyFont="1" applyFill="1" applyBorder="1" applyAlignment="1">
      <alignment/>
    </xf>
    <xf numFmtId="188" fontId="13" fillId="2" borderId="19" xfId="0" applyNumberFormat="1" applyFont="1" applyFill="1" applyBorder="1" applyAlignment="1">
      <alignment horizontal="center" vertical="center" shrinkToFit="1"/>
    </xf>
    <xf numFmtId="188" fontId="3" fillId="2" borderId="0" xfId="0" applyNumberFormat="1" applyFont="1" applyFill="1" applyBorder="1" applyAlignment="1">
      <alignment horizontal="left" shrinkToFit="1"/>
    </xf>
    <xf numFmtId="188" fontId="0" fillId="2" borderId="0" xfId="0" applyNumberFormat="1" applyFill="1" applyAlignment="1">
      <alignment horizontal="center" vertical="center" wrapText="1"/>
    </xf>
    <xf numFmtId="188" fontId="3" fillId="2" borderId="18" xfId="0" applyNumberFormat="1" applyFont="1" applyFill="1" applyBorder="1" applyAlignment="1">
      <alignment horizontal="left" vertical="center" shrinkToFit="1"/>
    </xf>
    <xf numFmtId="188" fontId="3" fillId="2" borderId="18" xfId="0" applyNumberFormat="1" applyFont="1" applyFill="1" applyBorder="1" applyAlignment="1">
      <alignment horizontal="right" vertical="center" shrinkToFit="1"/>
    </xf>
    <xf numFmtId="188" fontId="2" fillId="2" borderId="18" xfId="0" applyNumberFormat="1" applyFont="1" applyFill="1" applyBorder="1" applyAlignment="1">
      <alignment horizontal="right" vertical="center" shrinkToFit="1"/>
    </xf>
    <xf numFmtId="188" fontId="11" fillId="2" borderId="0" xfId="0" applyNumberFormat="1" applyFont="1" applyFill="1" applyAlignment="1">
      <alignment/>
    </xf>
    <xf numFmtId="189" fontId="5" fillId="2" borderId="0" xfId="0" applyNumberFormat="1" applyFont="1" applyFill="1" applyAlignment="1">
      <alignment horizontal="right" vertical="center" wrapText="1"/>
    </xf>
    <xf numFmtId="189" fontId="5" fillId="2" borderId="0" xfId="0" applyNumberFormat="1" applyFont="1" applyFill="1" applyAlignment="1">
      <alignment horizontal="center" vertical="center" wrapText="1"/>
    </xf>
    <xf numFmtId="186" fontId="4" fillId="2" borderId="0" xfId="0" applyNumberFormat="1" applyFont="1" applyFill="1" applyBorder="1" applyAlignment="1" applyProtection="1">
      <alignment vertical="center"/>
      <protection/>
    </xf>
    <xf numFmtId="2" fontId="13" fillId="2" borderId="10" xfId="0" applyNumberFormat="1" applyFont="1" applyFill="1" applyBorder="1" applyAlignment="1" applyProtection="1">
      <alignment horizontal="right" vertical="center"/>
      <protection/>
    </xf>
    <xf numFmtId="188" fontId="12" fillId="2" borderId="20" xfId="40" applyNumberFormat="1" applyFont="1" applyFill="1" applyBorder="1" applyAlignment="1">
      <alignment horizontal="right" vertical="center" wrapText="1"/>
      <protection/>
    </xf>
    <xf numFmtId="188" fontId="13" fillId="2" borderId="10" xfId="0" applyNumberFormat="1" applyFont="1" applyFill="1" applyBorder="1" applyAlignment="1">
      <alignment horizontal="right" vertical="center" wrapText="1"/>
    </xf>
    <xf numFmtId="0" fontId="10" fillId="2" borderId="10" xfId="0" applyFont="1" applyFill="1" applyBorder="1" applyAlignment="1">
      <alignment horizontal="right" vertical="center"/>
    </xf>
    <xf numFmtId="0" fontId="8" fillId="2" borderId="10" xfId="40" applyFont="1" applyFill="1" applyBorder="1" applyAlignment="1">
      <alignment horizontal="right" vertical="center"/>
      <protection/>
    </xf>
    <xf numFmtId="187" fontId="11" fillId="2" borderId="10" xfId="0" applyNumberFormat="1" applyFont="1" applyFill="1" applyBorder="1" applyAlignment="1">
      <alignment horizontal="right" vertical="center" wrapText="1"/>
    </xf>
    <xf numFmtId="188" fontId="31" fillId="2" borderId="0" xfId="0" applyNumberFormat="1" applyFont="1" applyFill="1" applyBorder="1" applyAlignment="1">
      <alignment horizontal="left" vertical="center" shrinkToFit="1"/>
    </xf>
    <xf numFmtId="188" fontId="6" fillId="2" borderId="0" xfId="0" applyNumberFormat="1" applyFont="1" applyFill="1" applyAlignment="1">
      <alignment horizontal="left" vertical="center" wrapText="1"/>
    </xf>
    <xf numFmtId="184" fontId="2" fillId="2" borderId="15" xfId="0" applyNumberFormat="1" applyFont="1" applyFill="1" applyBorder="1" applyAlignment="1">
      <alignment horizontal="right" vertical="center" shrinkToFit="1"/>
    </xf>
    <xf numFmtId="4" fontId="2" fillId="0" borderId="15" xfId="0" applyNumberFormat="1" applyFont="1" applyBorder="1" applyAlignment="1" applyProtection="1">
      <alignment horizontal="right" vertical="center"/>
      <protection/>
    </xf>
    <xf numFmtId="0" fontId="2" fillId="0" borderId="21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horizontal="right" vertical="center" wrapText="1"/>
      <protection/>
    </xf>
    <xf numFmtId="4" fontId="10" fillId="0" borderId="15" xfId="0" applyNumberFormat="1" applyFont="1" applyBorder="1" applyAlignment="1" applyProtection="1">
      <alignment horizontal="right" vertical="center" wrapText="1"/>
      <protection/>
    </xf>
    <xf numFmtId="188" fontId="12" fillId="2" borderId="10" xfId="40" applyNumberFormat="1" applyFont="1" applyFill="1" applyBorder="1" applyAlignment="1">
      <alignment horizontal="right" vertical="center" wrapText="1"/>
      <protection/>
    </xf>
    <xf numFmtId="0" fontId="32" fillId="0" borderId="10" xfId="0" applyFont="1" applyBorder="1" applyAlignment="1" applyProtection="1">
      <alignment vertical="center"/>
      <protection/>
    </xf>
    <xf numFmtId="4" fontId="32" fillId="0" borderId="10" xfId="0" applyFont="1" applyBorder="1" applyAlignment="1" applyProtection="1">
      <alignment horizontal="right" vertical="center"/>
      <protection/>
    </xf>
    <xf numFmtId="190" fontId="6" fillId="0" borderId="10" xfId="40" applyNumberFormat="1" applyFont="1" applyFill="1" applyBorder="1" applyAlignment="1">
      <alignment vertical="center" wrapText="1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12" fillId="2" borderId="22" xfId="40" applyNumberFormat="1" applyFont="1" applyFill="1" applyBorder="1" applyAlignment="1">
      <alignment horizontal="center" vertical="center" wrapText="1"/>
      <protection/>
    </xf>
    <xf numFmtId="0" fontId="12" fillId="2" borderId="23" xfId="40" applyNumberFormat="1" applyFont="1" applyFill="1" applyBorder="1" applyAlignment="1">
      <alignment horizontal="center" vertical="center" wrapText="1"/>
      <protection/>
    </xf>
    <xf numFmtId="186" fontId="13" fillId="2" borderId="24" xfId="40" applyNumberFormat="1" applyFont="1" applyFill="1" applyBorder="1" applyAlignment="1">
      <alignment horizontal="center" vertical="center" wrapText="1" shrinkToFit="1"/>
      <protection/>
    </xf>
    <xf numFmtId="186" fontId="13" fillId="2" borderId="25" xfId="40" applyNumberFormat="1" applyFont="1" applyFill="1" applyBorder="1" applyAlignment="1">
      <alignment horizontal="center" vertical="center" wrapText="1" shrinkToFit="1"/>
      <protection/>
    </xf>
    <xf numFmtId="186" fontId="13" fillId="2" borderId="20" xfId="40" applyNumberFormat="1" applyFont="1" applyFill="1" applyBorder="1" applyAlignment="1">
      <alignment horizontal="center" vertical="center" wrapText="1" shrinkToFit="1"/>
      <protection/>
    </xf>
    <xf numFmtId="186" fontId="9" fillId="2" borderId="0" xfId="40" applyNumberFormat="1" applyFont="1" applyFill="1" applyAlignment="1">
      <alignment horizontal="center" vertical="center" wrapText="1"/>
      <protection/>
    </xf>
    <xf numFmtId="188" fontId="4" fillId="2" borderId="0" xfId="0" applyNumberFormat="1" applyFont="1" applyFill="1" applyBorder="1" applyAlignment="1">
      <alignment horizontal="center" vertical="center" shrinkToFit="1"/>
    </xf>
    <xf numFmtId="188" fontId="10" fillId="2" borderId="15" xfId="0" applyNumberFormat="1" applyFont="1" applyFill="1" applyBorder="1" applyAlignment="1">
      <alignment horizontal="center" vertical="center" shrinkToFit="1"/>
    </xf>
    <xf numFmtId="188" fontId="4" fillId="2" borderId="0" xfId="0" applyNumberFormat="1" applyFont="1" applyFill="1" applyBorder="1" applyAlignment="1">
      <alignment horizontal="center" vertical="center" shrinkToFit="1"/>
    </xf>
    <xf numFmtId="188" fontId="4" fillId="2" borderId="0" xfId="0" applyNumberFormat="1" applyFont="1" applyFill="1" applyBorder="1" applyAlignment="1">
      <alignment horizontal="center" vertical="center" shrinkToFit="1"/>
    </xf>
    <xf numFmtId="188" fontId="10" fillId="2" borderId="26" xfId="0" applyNumberFormat="1" applyFont="1" applyFill="1" applyBorder="1" applyAlignment="1">
      <alignment horizontal="center" vertical="center" wrapText="1" shrinkToFit="1"/>
    </xf>
    <xf numFmtId="188" fontId="10" fillId="2" borderId="27" xfId="0" applyNumberFormat="1" applyFont="1" applyFill="1" applyBorder="1" applyAlignment="1">
      <alignment horizontal="center" vertical="center" wrapText="1" shrinkToFit="1"/>
    </xf>
    <xf numFmtId="188" fontId="10" fillId="2" borderId="13" xfId="0" applyNumberFormat="1" applyFont="1" applyFill="1" applyBorder="1" applyAlignment="1">
      <alignment horizontal="center" vertical="center" wrapText="1" shrinkToFit="1"/>
    </xf>
    <xf numFmtId="188" fontId="10" fillId="2" borderId="14" xfId="0" applyNumberFormat="1" applyFont="1" applyFill="1" applyBorder="1" applyAlignment="1">
      <alignment horizontal="center" vertical="center" shrinkToFit="1"/>
    </xf>
    <xf numFmtId="188" fontId="10" fillId="2" borderId="28" xfId="0" applyNumberFormat="1" applyFont="1" applyFill="1" applyBorder="1" applyAlignment="1">
      <alignment horizontal="center" vertical="center" shrinkToFit="1"/>
    </xf>
    <xf numFmtId="188" fontId="10" fillId="2" borderId="26" xfId="0" applyNumberFormat="1" applyFont="1" applyFill="1" applyBorder="1" applyAlignment="1">
      <alignment horizontal="center" vertical="center" shrinkToFit="1"/>
    </xf>
    <xf numFmtId="188" fontId="10" fillId="2" borderId="29" xfId="0" applyNumberFormat="1" applyFont="1" applyFill="1" applyBorder="1" applyAlignment="1">
      <alignment horizontal="center" vertical="center" shrinkToFit="1"/>
    </xf>
    <xf numFmtId="188" fontId="10" fillId="2" borderId="10" xfId="0" applyNumberFormat="1" applyFont="1" applyFill="1" applyBorder="1" applyAlignment="1">
      <alignment horizontal="center" vertical="center" wrapText="1" shrinkToFit="1"/>
    </xf>
    <xf numFmtId="188" fontId="10" fillId="2" borderId="10" xfId="0" applyNumberFormat="1" applyFont="1" applyFill="1" applyBorder="1" applyAlignment="1">
      <alignment horizontal="center" vertical="center" shrinkToFit="1"/>
    </xf>
    <xf numFmtId="188" fontId="10" fillId="2" borderId="30" xfId="0" applyNumberFormat="1" applyFont="1" applyFill="1" applyBorder="1" applyAlignment="1">
      <alignment horizontal="center" vertical="center" wrapText="1" shrinkToFit="1"/>
    </xf>
    <xf numFmtId="188" fontId="10" fillId="2" borderId="11" xfId="0" applyNumberFormat="1" applyFont="1" applyFill="1" applyBorder="1" applyAlignment="1">
      <alignment horizontal="center" vertical="center" wrapText="1" shrinkToFit="1"/>
    </xf>
    <xf numFmtId="188" fontId="8" fillId="2" borderId="12" xfId="0" applyNumberFormat="1" applyFont="1" applyFill="1" applyBorder="1" applyAlignment="1">
      <alignment horizontal="center" vertical="center" wrapText="1"/>
    </xf>
    <xf numFmtId="188" fontId="8" fillId="2" borderId="30" xfId="0" applyNumberFormat="1" applyFont="1" applyFill="1" applyBorder="1" applyAlignment="1">
      <alignment horizontal="center" vertical="center" wrapText="1"/>
    </xf>
    <xf numFmtId="188" fontId="8" fillId="2" borderId="11" xfId="0" applyNumberFormat="1" applyFont="1" applyFill="1" applyBorder="1" applyAlignment="1">
      <alignment horizontal="center" vertical="center" wrapText="1"/>
    </xf>
    <xf numFmtId="188" fontId="6" fillId="2" borderId="0" xfId="0" applyNumberFormat="1" applyFont="1" applyFill="1" applyAlignment="1">
      <alignment horizontal="left" vertical="center" wrapText="1"/>
    </xf>
    <xf numFmtId="49" fontId="4" fillId="2" borderId="0" xfId="0" applyNumberFormat="1" applyFont="1" applyFill="1" applyBorder="1" applyAlignment="1">
      <alignment horizontal="center" vertical="center" shrinkToFit="1"/>
    </xf>
    <xf numFmtId="49" fontId="4" fillId="2" borderId="0" xfId="0" applyNumberFormat="1" applyFont="1" applyFill="1" applyBorder="1" applyAlignment="1">
      <alignment horizontal="center" vertical="center" shrinkToFit="1"/>
    </xf>
    <xf numFmtId="49" fontId="10" fillId="2" borderId="10" xfId="0" applyNumberFormat="1" applyFont="1" applyFill="1" applyBorder="1" applyAlignment="1" applyProtection="1">
      <alignment horizontal="center" vertical="center"/>
      <protection/>
    </xf>
    <xf numFmtId="49" fontId="10" fillId="2" borderId="10" xfId="0" applyNumberFormat="1" applyFont="1" applyFill="1" applyBorder="1" applyAlignment="1" applyProtection="1">
      <alignment horizontal="center" vertical="center" wrapText="1"/>
      <protection/>
    </xf>
    <xf numFmtId="186" fontId="9" fillId="2" borderId="0" xfId="40" applyNumberFormat="1" applyFont="1" applyFill="1" applyAlignment="1">
      <alignment horizontal="center" vertical="center" wrapText="1"/>
      <protection/>
    </xf>
    <xf numFmtId="186" fontId="8" fillId="2" borderId="24" xfId="40" applyNumberFormat="1" applyFont="1" applyFill="1" applyBorder="1" applyAlignment="1">
      <alignment horizontal="center" vertical="center" wrapText="1"/>
      <protection/>
    </xf>
    <xf numFmtId="186" fontId="8" fillId="2" borderId="20" xfId="40" applyNumberFormat="1" applyFont="1" applyFill="1" applyBorder="1" applyAlignment="1">
      <alignment horizontal="center" vertical="center" wrapText="1"/>
      <protection/>
    </xf>
    <xf numFmtId="186" fontId="8" fillId="2" borderId="10" xfId="40" applyNumberFormat="1" applyFont="1" applyFill="1" applyBorder="1" applyAlignment="1">
      <alignment horizontal="center" vertical="center" wrapText="1"/>
      <protection/>
    </xf>
    <xf numFmtId="186" fontId="12" fillId="2" borderId="10" xfId="40" applyNumberFormat="1" applyFont="1" applyFill="1" applyBorder="1" applyAlignment="1">
      <alignment horizontal="center" vertical="center" wrapText="1"/>
      <protection/>
    </xf>
    <xf numFmtId="0" fontId="9" fillId="2" borderId="0" xfId="40" applyFont="1" applyFill="1" applyBorder="1" applyAlignment="1">
      <alignment horizontal="center" vertical="center" shrinkToFit="1"/>
      <protection/>
    </xf>
    <xf numFmtId="186" fontId="4" fillId="2" borderId="0" xfId="0" applyNumberFormat="1" applyFont="1" applyFill="1" applyBorder="1" applyAlignment="1" applyProtection="1">
      <alignment horizontal="center" vertical="center"/>
      <protection/>
    </xf>
    <xf numFmtId="186" fontId="4" fillId="2" borderId="0" xfId="0" applyNumberFormat="1" applyFont="1" applyFill="1" applyBorder="1" applyAlignment="1" applyProtection="1">
      <alignment horizontal="center" vertical="center"/>
      <protection/>
    </xf>
    <xf numFmtId="187" fontId="10" fillId="2" borderId="10" xfId="0" applyNumberFormat="1" applyFont="1" applyFill="1" applyBorder="1" applyAlignment="1" applyProtection="1">
      <alignment horizontal="center" vertical="center" wrapText="1"/>
      <protection/>
    </xf>
    <xf numFmtId="187" fontId="10" fillId="2" borderId="24" xfId="0" applyNumberFormat="1" applyFont="1" applyFill="1" applyBorder="1" applyAlignment="1" applyProtection="1">
      <alignment horizontal="center" vertical="center" wrapText="1"/>
      <protection/>
    </xf>
    <xf numFmtId="187" fontId="10" fillId="2" borderId="20" xfId="0" applyNumberFormat="1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Alignment="1">
      <alignment horizontal="left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注释" xfId="57"/>
    <cellStyle name="着色 1" xfId="58"/>
    <cellStyle name="着色 2" xfId="59"/>
    <cellStyle name="着色 3" xfId="60"/>
    <cellStyle name="着色 4" xfId="61"/>
    <cellStyle name="着色 5" xfId="62"/>
    <cellStyle name="着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8284"/>
      <rgbColor rgb="00C6C3FF"/>
      <rgbColor rgb="00FFFF64"/>
      <rgbColor rgb="00E1FFE1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zoomScalePageLayoutView="0" workbookViewId="0" topLeftCell="A1">
      <selection activeCell="C12" sqref="C12"/>
    </sheetView>
  </sheetViews>
  <sheetFormatPr defaultColWidth="9.00390625" defaultRowHeight="28.5" customHeight="1"/>
  <cols>
    <col min="1" max="4" width="28.625" style="54" customWidth="1"/>
    <col min="5" max="16384" width="9.00390625" style="54" customWidth="1"/>
  </cols>
  <sheetData>
    <row r="1" spans="1:5" ht="28.5" customHeight="1">
      <c r="A1" s="86" t="s">
        <v>175</v>
      </c>
      <c r="B1" s="52"/>
      <c r="C1" s="51"/>
      <c r="D1" s="53"/>
      <c r="E1" s="54" t="s">
        <v>0</v>
      </c>
    </row>
    <row r="2" spans="1:4" ht="28.5" customHeight="1">
      <c r="A2" s="105" t="s">
        <v>207</v>
      </c>
      <c r="B2" s="105"/>
      <c r="C2" s="105"/>
      <c r="D2" s="105"/>
    </row>
    <row r="3" spans="1:4" ht="28.5" customHeight="1">
      <c r="A3" s="55"/>
      <c r="B3" s="55"/>
      <c r="C3" s="55"/>
      <c r="D3" s="56" t="s">
        <v>1</v>
      </c>
    </row>
    <row r="4" spans="1:4" ht="28.5" customHeight="1">
      <c r="A4" s="106" t="s">
        <v>2</v>
      </c>
      <c r="B4" s="106"/>
      <c r="C4" s="106" t="s">
        <v>3</v>
      </c>
      <c r="D4" s="106"/>
    </row>
    <row r="5" spans="1:4" ht="28.5" customHeight="1">
      <c r="A5" s="57" t="s">
        <v>170</v>
      </c>
      <c r="B5" s="58" t="s">
        <v>5</v>
      </c>
      <c r="C5" s="58" t="s">
        <v>6</v>
      </c>
      <c r="D5" s="58" t="s">
        <v>7</v>
      </c>
    </row>
    <row r="6" spans="1:4" ht="28.5" customHeight="1">
      <c r="A6" s="50" t="s">
        <v>17</v>
      </c>
      <c r="B6" s="88">
        <v>32798130.459999997</v>
      </c>
      <c r="C6" s="50" t="s">
        <v>18</v>
      </c>
      <c r="D6" s="88">
        <v>32798130.459999997</v>
      </c>
    </row>
    <row r="7" spans="1:4" ht="28.5" customHeight="1">
      <c r="A7" s="59" t="s">
        <v>127</v>
      </c>
      <c r="B7" s="49"/>
      <c r="C7" s="50"/>
      <c r="D7" s="49"/>
    </row>
    <row r="8" spans="1:4" ht="28.5" customHeight="1">
      <c r="A8" s="59" t="s">
        <v>128</v>
      </c>
      <c r="B8" s="49"/>
      <c r="C8" s="59" t="s">
        <v>139</v>
      </c>
      <c r="D8" s="49"/>
    </row>
    <row r="9" spans="1:4" ht="28.5" customHeight="1">
      <c r="A9" s="60" t="s">
        <v>19</v>
      </c>
      <c r="B9" s="45">
        <f>SUM(B6:B8)</f>
        <v>32798130.459999997</v>
      </c>
      <c r="C9" s="60" t="s">
        <v>20</v>
      </c>
      <c r="D9" s="45">
        <f>SUM(D6:D8)</f>
        <v>32798130.459999997</v>
      </c>
    </row>
  </sheetData>
  <sheetProtection/>
  <mergeCells count="3">
    <mergeCell ref="A2:D2"/>
    <mergeCell ref="A4:B4"/>
    <mergeCell ref="C4:D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1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G15"/>
  <sheetViews>
    <sheetView tabSelected="1" zoomScalePageLayoutView="0" workbookViewId="0" topLeftCell="A1">
      <selection activeCell="H6" sqref="H5:H6"/>
    </sheetView>
  </sheetViews>
  <sheetFormatPr defaultColWidth="9.00390625" defaultRowHeight="28.5" customHeight="1"/>
  <cols>
    <col min="1" max="3" width="9.00390625" style="4" customWidth="1"/>
    <col min="4" max="5" width="28.75390625" style="4" customWidth="1"/>
    <col min="6" max="7" width="14.50390625" style="4" customWidth="1"/>
    <col min="8" max="16384" width="9.00390625" style="4" customWidth="1"/>
  </cols>
  <sheetData>
    <row r="1" spans="1:3" ht="28.5" customHeight="1">
      <c r="A1" s="139" t="s">
        <v>183</v>
      </c>
      <c r="B1" s="139"/>
      <c r="C1" s="139"/>
    </row>
    <row r="2" spans="1:7" ht="28.5" customHeight="1">
      <c r="A2" s="134" t="s">
        <v>236</v>
      </c>
      <c r="B2" s="134"/>
      <c r="C2" s="134"/>
      <c r="D2" s="134"/>
      <c r="E2" s="134"/>
      <c r="F2" s="79"/>
      <c r="G2" s="79"/>
    </row>
    <row r="3" ht="28.5" customHeight="1">
      <c r="E3" s="78" t="s">
        <v>171</v>
      </c>
    </row>
    <row r="4" spans="1:5" s="30" customFormat="1" ht="28.5" customHeight="1">
      <c r="A4" s="136" t="s">
        <v>140</v>
      </c>
      <c r="B4" s="136"/>
      <c r="C4" s="136"/>
      <c r="D4" s="136" t="s">
        <v>146</v>
      </c>
      <c r="E4" s="137" t="s">
        <v>141</v>
      </c>
    </row>
    <row r="5" spans="1:5" s="30" customFormat="1" ht="28.5" customHeight="1">
      <c r="A5" s="31" t="s">
        <v>142</v>
      </c>
      <c r="B5" s="31" t="s">
        <v>143</v>
      </c>
      <c r="C5" s="31" t="s">
        <v>144</v>
      </c>
      <c r="D5" s="136"/>
      <c r="E5" s="138"/>
    </row>
    <row r="6" spans="1:5" s="30" customFormat="1" ht="28.5" customHeight="1">
      <c r="A6" s="32"/>
      <c r="B6" s="32"/>
      <c r="C6" s="32"/>
      <c r="D6" s="33" t="s">
        <v>117</v>
      </c>
      <c r="E6" s="85">
        <f>SUM(E7:E15)</f>
        <v>0</v>
      </c>
    </row>
    <row r="7" spans="1:5" s="30" customFormat="1" ht="28.5" customHeight="1">
      <c r="A7" s="34"/>
      <c r="B7" s="34"/>
      <c r="C7" s="34"/>
      <c r="D7" s="34"/>
      <c r="E7" s="34"/>
    </row>
    <row r="8" spans="1:5" s="30" customFormat="1" ht="28.5" customHeight="1">
      <c r="A8" s="34"/>
      <c r="B8" s="34"/>
      <c r="C8" s="34"/>
      <c r="D8" s="34"/>
      <c r="E8" s="34"/>
    </row>
    <row r="9" spans="1:5" s="30" customFormat="1" ht="28.5" customHeight="1">
      <c r="A9" s="34"/>
      <c r="B9" s="34"/>
      <c r="C9" s="34"/>
      <c r="D9" s="34"/>
      <c r="E9" s="34"/>
    </row>
    <row r="10" spans="1:5" s="30" customFormat="1" ht="28.5" customHeight="1">
      <c r="A10" s="34"/>
      <c r="B10" s="34"/>
      <c r="C10" s="34"/>
      <c r="D10" s="34"/>
      <c r="E10" s="34"/>
    </row>
    <row r="11" spans="1:5" s="30" customFormat="1" ht="28.5" customHeight="1">
      <c r="A11" s="34"/>
      <c r="B11" s="34"/>
      <c r="C11" s="34"/>
      <c r="D11" s="34"/>
      <c r="E11" s="34"/>
    </row>
    <row r="12" spans="1:5" s="30" customFormat="1" ht="28.5" customHeight="1">
      <c r="A12" s="34"/>
      <c r="B12" s="34"/>
      <c r="C12" s="34"/>
      <c r="D12" s="34"/>
      <c r="E12" s="34"/>
    </row>
    <row r="13" spans="1:5" s="30" customFormat="1" ht="28.5" customHeight="1">
      <c r="A13" s="34"/>
      <c r="B13" s="34"/>
      <c r="C13" s="34"/>
      <c r="D13" s="34"/>
      <c r="E13" s="34"/>
    </row>
    <row r="14" spans="1:5" s="30" customFormat="1" ht="28.5" customHeight="1">
      <c r="A14" s="34"/>
      <c r="B14" s="34"/>
      <c r="C14" s="34"/>
      <c r="D14" s="34"/>
      <c r="E14" s="34"/>
    </row>
    <row r="15" spans="1:5" s="30" customFormat="1" ht="28.5" customHeight="1">
      <c r="A15" s="34"/>
      <c r="B15" s="34"/>
      <c r="C15" s="34"/>
      <c r="D15" s="34"/>
      <c r="E15" s="34"/>
    </row>
  </sheetData>
  <sheetProtection/>
  <mergeCells count="5">
    <mergeCell ref="A1:C1"/>
    <mergeCell ref="A4:C4"/>
    <mergeCell ref="D4:D5"/>
    <mergeCell ref="E4:E5"/>
    <mergeCell ref="A2:E2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PageLayoutView="0" workbookViewId="0" topLeftCell="A1">
      <selection activeCell="A2" sqref="A2:B2"/>
    </sheetView>
  </sheetViews>
  <sheetFormatPr defaultColWidth="9.00390625" defaultRowHeight="28.5" customHeight="1"/>
  <cols>
    <col min="1" max="1" width="44.125" style="54" customWidth="1"/>
    <col min="2" max="2" width="39.125" style="54" customWidth="1"/>
    <col min="3" max="3" width="28.875" style="54" customWidth="1"/>
    <col min="4" max="4" width="18.25390625" style="54" customWidth="1"/>
    <col min="5" max="16384" width="9.00390625" style="54" customWidth="1"/>
  </cols>
  <sheetData>
    <row r="1" spans="1:5" ht="28.5" customHeight="1">
      <c r="A1" s="86" t="s">
        <v>176</v>
      </c>
      <c r="B1" s="52"/>
      <c r="C1" s="51"/>
      <c r="D1" s="53"/>
      <c r="E1" s="54" t="s">
        <v>0</v>
      </c>
    </row>
    <row r="2" spans="1:4" ht="28.5" customHeight="1">
      <c r="A2" s="107" t="s">
        <v>208</v>
      </c>
      <c r="B2" s="108"/>
      <c r="C2" s="61"/>
      <c r="D2" s="61"/>
    </row>
    <row r="3" spans="1:3" ht="28.5" customHeight="1">
      <c r="A3" s="55"/>
      <c r="B3" s="56" t="s">
        <v>1</v>
      </c>
      <c r="C3" s="51"/>
    </row>
    <row r="4" spans="1:2" ht="28.5" customHeight="1">
      <c r="A4" s="58" t="s">
        <v>4</v>
      </c>
      <c r="B4" s="58" t="s">
        <v>5</v>
      </c>
    </row>
    <row r="5" spans="1:2" s="64" customFormat="1" ht="28.5" customHeight="1">
      <c r="A5" s="62" t="s">
        <v>17</v>
      </c>
      <c r="B5" s="63">
        <f>B18</f>
        <v>32798130.459999997</v>
      </c>
    </row>
    <row r="6" spans="1:2" ht="28.5" customHeight="1">
      <c r="A6" s="59" t="s">
        <v>129</v>
      </c>
      <c r="B6" s="88">
        <v>32765130.459999997</v>
      </c>
    </row>
    <row r="7" spans="1:2" ht="28.5" customHeight="1">
      <c r="A7" s="59" t="s">
        <v>136</v>
      </c>
      <c r="B7" s="88">
        <v>32765130.459999997</v>
      </c>
    </row>
    <row r="8" spans="1:2" ht="28.5" customHeight="1">
      <c r="A8" s="59" t="s">
        <v>137</v>
      </c>
      <c r="B8" s="88"/>
    </row>
    <row r="9" spans="1:2" ht="28.5" customHeight="1">
      <c r="A9" s="59" t="s">
        <v>138</v>
      </c>
      <c r="B9" s="88"/>
    </row>
    <row r="10" spans="1:2" ht="28.5" customHeight="1">
      <c r="A10" s="59" t="s">
        <v>130</v>
      </c>
      <c r="B10" s="88"/>
    </row>
    <row r="11" spans="1:2" ht="28.5" customHeight="1">
      <c r="A11" s="59" t="s">
        <v>131</v>
      </c>
      <c r="B11" s="88"/>
    </row>
    <row r="12" spans="1:2" ht="28.5" customHeight="1">
      <c r="A12" s="59" t="s">
        <v>132</v>
      </c>
      <c r="B12" s="88"/>
    </row>
    <row r="13" spans="1:2" ht="28.5" customHeight="1">
      <c r="A13" s="59" t="s">
        <v>133</v>
      </c>
      <c r="B13" s="88"/>
    </row>
    <row r="14" spans="1:2" ht="28.5" customHeight="1">
      <c r="A14" s="59" t="s">
        <v>134</v>
      </c>
      <c r="B14" s="88"/>
    </row>
    <row r="15" spans="1:2" ht="28.5" customHeight="1">
      <c r="A15" s="59" t="s">
        <v>135</v>
      </c>
      <c r="B15" s="88">
        <v>33000</v>
      </c>
    </row>
    <row r="16" spans="1:2" ht="28.5" customHeight="1">
      <c r="A16" s="59" t="s">
        <v>127</v>
      </c>
      <c r="B16" s="49"/>
    </row>
    <row r="17" spans="1:2" ht="28.5" customHeight="1">
      <c r="A17" s="59" t="s">
        <v>128</v>
      </c>
      <c r="B17" s="49"/>
    </row>
    <row r="18" spans="1:2" ht="28.5" customHeight="1">
      <c r="A18" s="60" t="s">
        <v>19</v>
      </c>
      <c r="B18" s="45">
        <f>B15+B6</f>
        <v>32798130.459999997</v>
      </c>
    </row>
  </sheetData>
  <sheetProtection/>
  <mergeCells count="1">
    <mergeCell ref="A2:B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10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"/>
  <sheetViews>
    <sheetView zoomScalePageLayoutView="0" workbookViewId="0" topLeftCell="A1">
      <selection activeCell="E11" sqref="E11"/>
    </sheetView>
  </sheetViews>
  <sheetFormatPr defaultColWidth="9.00390625" defaultRowHeight="28.5" customHeight="1"/>
  <cols>
    <col min="1" max="1" width="48.25390625" style="54" customWidth="1"/>
    <col min="2" max="2" width="39.625" style="54" customWidth="1"/>
    <col min="3" max="16384" width="9.00390625" style="54" customWidth="1"/>
  </cols>
  <sheetData>
    <row r="1" spans="1:3" ht="28.5" customHeight="1">
      <c r="A1" s="86" t="s">
        <v>177</v>
      </c>
      <c r="B1" s="52"/>
      <c r="C1" s="54" t="s">
        <v>0</v>
      </c>
    </row>
    <row r="2" spans="1:2" ht="28.5" customHeight="1">
      <c r="A2" s="107" t="s">
        <v>209</v>
      </c>
      <c r="B2" s="108"/>
    </row>
    <row r="3" spans="1:2" ht="28.5" customHeight="1">
      <c r="A3" s="51"/>
      <c r="B3" s="77" t="s">
        <v>115</v>
      </c>
    </row>
    <row r="4" spans="1:2" ht="28.5" customHeight="1">
      <c r="A4" s="65" t="s">
        <v>6</v>
      </c>
      <c r="B4" s="65" t="s">
        <v>7</v>
      </c>
    </row>
    <row r="5" spans="1:2" ht="28.5" customHeight="1">
      <c r="A5" s="59" t="s">
        <v>8</v>
      </c>
      <c r="B5" s="88">
        <v>32613567.3</v>
      </c>
    </row>
    <row r="6" spans="1:2" ht="28.5" customHeight="1">
      <c r="A6" s="59" t="s">
        <v>9</v>
      </c>
      <c r="B6" s="88"/>
    </row>
    <row r="7" spans="1:2" ht="28.5" customHeight="1">
      <c r="A7" s="59" t="s">
        <v>10</v>
      </c>
      <c r="B7" s="88"/>
    </row>
    <row r="8" spans="1:2" ht="28.5" customHeight="1">
      <c r="A8" s="59" t="s">
        <v>11</v>
      </c>
      <c r="B8" s="88"/>
    </row>
    <row r="9" spans="1:2" ht="28.5" customHeight="1">
      <c r="A9" s="59" t="s">
        <v>12</v>
      </c>
      <c r="B9" s="88"/>
    </row>
    <row r="10" spans="1:2" ht="28.5" customHeight="1">
      <c r="A10" s="59" t="s">
        <v>13</v>
      </c>
      <c r="B10" s="88"/>
    </row>
    <row r="11" spans="1:2" ht="28.5" customHeight="1">
      <c r="A11" s="59" t="s">
        <v>149</v>
      </c>
      <c r="B11" s="88"/>
    </row>
    <row r="12" spans="1:2" ht="28.5" customHeight="1">
      <c r="A12" s="59" t="s">
        <v>14</v>
      </c>
      <c r="B12" s="88">
        <v>184563.16</v>
      </c>
    </row>
    <row r="13" spans="1:2" ht="28.5" customHeight="1">
      <c r="A13" s="59" t="s">
        <v>147</v>
      </c>
      <c r="B13" s="66"/>
    </row>
    <row r="14" spans="1:2" ht="28.5" customHeight="1">
      <c r="A14" s="59" t="s">
        <v>150</v>
      </c>
      <c r="B14" s="66"/>
    </row>
    <row r="15" spans="1:2" ht="28.5" customHeight="1">
      <c r="A15" s="59" t="s">
        <v>15</v>
      </c>
      <c r="B15" s="66"/>
    </row>
    <row r="16" spans="1:2" ht="28.5" customHeight="1">
      <c r="A16" s="59" t="s">
        <v>151</v>
      </c>
      <c r="B16" s="66"/>
    </row>
    <row r="17" spans="1:2" ht="28.5" customHeight="1">
      <c r="A17" s="59" t="s">
        <v>152</v>
      </c>
      <c r="B17" s="66"/>
    </row>
    <row r="18" spans="1:2" ht="28.5" customHeight="1">
      <c r="A18" s="59" t="s">
        <v>16</v>
      </c>
      <c r="B18" s="66"/>
    </row>
    <row r="19" spans="1:2" ht="28.5" customHeight="1">
      <c r="A19" s="59" t="s">
        <v>153</v>
      </c>
      <c r="B19" s="66"/>
    </row>
    <row r="20" spans="1:2" ht="28.5" customHeight="1">
      <c r="A20" s="59" t="s">
        <v>154</v>
      </c>
      <c r="B20" s="66"/>
    </row>
    <row r="21" spans="1:2" ht="28.5" customHeight="1">
      <c r="A21" s="59" t="s">
        <v>155</v>
      </c>
      <c r="B21" s="66"/>
    </row>
    <row r="22" spans="1:2" ht="28.5" customHeight="1">
      <c r="A22" s="59" t="s">
        <v>156</v>
      </c>
      <c r="B22" s="66"/>
    </row>
    <row r="23" spans="1:2" ht="28.5" customHeight="1">
      <c r="A23" s="59" t="s">
        <v>157</v>
      </c>
      <c r="B23" s="66"/>
    </row>
    <row r="24" spans="1:2" ht="28.5" customHeight="1">
      <c r="A24" s="59" t="s">
        <v>158</v>
      </c>
      <c r="B24" s="66"/>
    </row>
    <row r="25" spans="1:2" ht="28.5" customHeight="1">
      <c r="A25" s="59" t="s">
        <v>159</v>
      </c>
      <c r="B25" s="66"/>
    </row>
    <row r="26" spans="1:2" ht="28.5" customHeight="1">
      <c r="A26" s="59" t="s">
        <v>160</v>
      </c>
      <c r="B26" s="66"/>
    </row>
    <row r="27" spans="1:2" ht="28.5" customHeight="1">
      <c r="A27" s="67" t="s">
        <v>148</v>
      </c>
      <c r="B27" s="66"/>
    </row>
    <row r="28" spans="1:2" ht="28.5" customHeight="1">
      <c r="A28" s="59" t="s">
        <v>161</v>
      </c>
      <c r="B28" s="66"/>
    </row>
    <row r="29" spans="1:2" ht="28.5" customHeight="1">
      <c r="A29" s="59" t="s">
        <v>162</v>
      </c>
      <c r="B29" s="66"/>
    </row>
    <row r="30" spans="1:2" ht="28.5" customHeight="1">
      <c r="A30" s="59" t="s">
        <v>163</v>
      </c>
      <c r="B30" s="66"/>
    </row>
    <row r="31" spans="1:2" ht="28.5" customHeight="1">
      <c r="A31" s="59" t="s">
        <v>164</v>
      </c>
      <c r="B31" s="40"/>
    </row>
    <row r="32" spans="1:2" ht="28.5" customHeight="1">
      <c r="A32" s="68" t="s">
        <v>165</v>
      </c>
      <c r="B32" s="69"/>
    </row>
    <row r="33" spans="1:2" ht="28.5" customHeight="1">
      <c r="A33" s="68" t="s">
        <v>166</v>
      </c>
      <c r="B33" s="69"/>
    </row>
    <row r="34" spans="1:2" ht="28.5" customHeight="1">
      <c r="A34" s="68"/>
      <c r="B34" s="69"/>
    </row>
    <row r="35" spans="1:2" ht="28.5" customHeight="1">
      <c r="A35" s="68" t="s">
        <v>18</v>
      </c>
      <c r="B35" s="69"/>
    </row>
    <row r="36" spans="1:2" ht="28.5" customHeight="1">
      <c r="A36" s="68"/>
      <c r="B36" s="69"/>
    </row>
    <row r="37" spans="1:2" ht="28.5" customHeight="1">
      <c r="A37" s="68" t="s">
        <v>167</v>
      </c>
      <c r="B37" s="69"/>
    </row>
    <row r="38" spans="1:2" ht="28.5" customHeight="1">
      <c r="A38" s="70" t="s">
        <v>20</v>
      </c>
      <c r="B38" s="45">
        <f>SUM(B5:B37)</f>
        <v>32798130.46</v>
      </c>
    </row>
  </sheetData>
  <sheetProtection/>
  <mergeCells count="1">
    <mergeCell ref="A2:B2"/>
  </mergeCells>
  <printOptions horizontalCentered="1"/>
  <pageMargins left="0.35433070866141736" right="0.35433070866141736" top="0.3937007874015748" bottom="0.3937007874015748" header="0.5118110236220472" footer="0.5118110236220472"/>
  <pageSetup fitToHeight="1" fitToWidth="1" horizontalDpi="600" verticalDpi="600" orientation="portrait" paperSize="10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21"/>
  <sheetViews>
    <sheetView zoomScalePageLayoutView="0" workbookViewId="0" topLeftCell="C4">
      <selection activeCell="D16" sqref="D16"/>
    </sheetView>
  </sheetViews>
  <sheetFormatPr defaultColWidth="9.00390625" defaultRowHeight="28.5" customHeight="1"/>
  <cols>
    <col min="1" max="1" width="22.375" style="54" customWidth="1"/>
    <col min="2" max="2" width="18.25390625" style="54" bestFit="1" customWidth="1"/>
    <col min="3" max="3" width="13.125" style="54" customWidth="1"/>
    <col min="4" max="5" width="10.75390625" style="54" customWidth="1"/>
    <col min="6" max="6" width="19.25390625" style="54" customWidth="1"/>
    <col min="7" max="8" width="18.25390625" style="54" bestFit="1" customWidth="1"/>
    <col min="9" max="9" width="17.00390625" style="54" bestFit="1" customWidth="1"/>
    <col min="10" max="10" width="15.625" style="72" customWidth="1"/>
    <col min="11" max="11" width="10.50390625" style="72" customWidth="1"/>
    <col min="12" max="12" width="10.50390625" style="54" customWidth="1"/>
    <col min="13" max="16384" width="9.00390625" style="54" customWidth="1"/>
  </cols>
  <sheetData>
    <row r="1" spans="1:10" ht="28.5" customHeight="1">
      <c r="A1" s="87" t="s">
        <v>178</v>
      </c>
      <c r="C1" s="71"/>
      <c r="D1" s="51"/>
      <c r="E1" s="51"/>
      <c r="F1" s="51"/>
      <c r="G1" s="51"/>
      <c r="H1" s="51"/>
      <c r="I1" s="53"/>
      <c r="J1" s="72" t="s">
        <v>0</v>
      </c>
    </row>
    <row r="2" spans="1:12" ht="28.5" customHeight="1">
      <c r="A2" s="107" t="s">
        <v>210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3:12" ht="28.5" customHeight="1">
      <c r="C3" s="55"/>
      <c r="D3" s="73"/>
      <c r="E3" s="73"/>
      <c r="F3" s="73"/>
      <c r="G3" s="73"/>
      <c r="H3" s="74"/>
      <c r="K3" s="75"/>
      <c r="L3" s="78" t="s">
        <v>115</v>
      </c>
    </row>
    <row r="4" spans="1:12" ht="28.5" customHeight="1">
      <c r="A4" s="106" t="s">
        <v>2</v>
      </c>
      <c r="B4" s="106"/>
      <c r="C4" s="109" t="s">
        <v>125</v>
      </c>
      <c r="D4" s="110"/>
      <c r="E4" s="110"/>
      <c r="F4" s="110"/>
      <c r="G4" s="110"/>
      <c r="H4" s="110"/>
      <c r="I4" s="110"/>
      <c r="J4" s="110"/>
      <c r="K4" s="110"/>
      <c r="L4" s="111"/>
    </row>
    <row r="5" spans="1:12" ht="28.5" customHeight="1">
      <c r="A5" s="112" t="s">
        <v>40</v>
      </c>
      <c r="B5" s="114" t="s">
        <v>45</v>
      </c>
      <c r="C5" s="112" t="s">
        <v>21</v>
      </c>
      <c r="D5" s="112"/>
      <c r="E5" s="114"/>
      <c r="F5" s="116" t="s">
        <v>22</v>
      </c>
      <c r="G5" s="117" t="s">
        <v>39</v>
      </c>
      <c r="H5" s="118" t="s">
        <v>126</v>
      </c>
      <c r="I5" s="119"/>
      <c r="J5" s="120" t="s">
        <v>29</v>
      </c>
      <c r="K5" s="121"/>
      <c r="L5" s="122"/>
    </row>
    <row r="6" spans="1:12" ht="28.5" customHeight="1">
      <c r="A6" s="113"/>
      <c r="B6" s="115"/>
      <c r="C6" s="35" t="s">
        <v>25</v>
      </c>
      <c r="D6" s="35" t="s">
        <v>26</v>
      </c>
      <c r="E6" s="35" t="s">
        <v>27</v>
      </c>
      <c r="F6" s="116"/>
      <c r="G6" s="117"/>
      <c r="H6" s="36" t="s">
        <v>23</v>
      </c>
      <c r="I6" s="37" t="s">
        <v>24</v>
      </c>
      <c r="J6" s="38" t="s">
        <v>30</v>
      </c>
      <c r="K6" s="38" t="s">
        <v>32</v>
      </c>
      <c r="L6" s="38" t="s">
        <v>34</v>
      </c>
    </row>
    <row r="7" spans="1:12" s="76" customFormat="1" ht="28.5" customHeight="1">
      <c r="A7" s="39" t="s">
        <v>41</v>
      </c>
      <c r="B7" s="40">
        <f>B8</f>
        <v>32765130.46</v>
      </c>
      <c r="C7" s="41"/>
      <c r="D7" s="42"/>
      <c r="E7" s="43"/>
      <c r="F7" s="44" t="s">
        <v>116</v>
      </c>
      <c r="G7" s="40">
        <f>G8</f>
        <v>32765130.46</v>
      </c>
      <c r="H7" s="40">
        <f>H8</f>
        <v>26545686.46</v>
      </c>
      <c r="I7" s="40">
        <f>I8</f>
        <v>6219444</v>
      </c>
      <c r="J7" s="40">
        <f>J8</f>
        <v>32765130.46</v>
      </c>
      <c r="K7" s="40">
        <f>SUM(K8:K21)</f>
        <v>0</v>
      </c>
      <c r="L7" s="40">
        <f>SUM(L8:L21)</f>
        <v>0</v>
      </c>
    </row>
    <row r="8" spans="1:12" ht="28.5" customHeight="1">
      <c r="A8" s="46" t="s">
        <v>28</v>
      </c>
      <c r="B8" s="89">
        <v>32765130.46</v>
      </c>
      <c r="C8" s="90" t="s">
        <v>47</v>
      </c>
      <c r="D8" s="91" t="s">
        <v>47</v>
      </c>
      <c r="E8" s="91" t="s">
        <v>47</v>
      </c>
      <c r="F8" s="91"/>
      <c r="G8" s="89">
        <v>32765130.46</v>
      </c>
      <c r="H8" s="89">
        <v>26545686.46</v>
      </c>
      <c r="I8" s="89">
        <v>6219444</v>
      </c>
      <c r="J8" s="89">
        <v>32765130.46</v>
      </c>
      <c r="K8" s="50"/>
      <c r="L8" s="48"/>
    </row>
    <row r="9" spans="1:12" ht="28.5" customHeight="1">
      <c r="A9" s="46"/>
      <c r="B9" s="89">
        <v>32580567.3</v>
      </c>
      <c r="C9" s="90" t="s">
        <v>184</v>
      </c>
      <c r="D9" s="91"/>
      <c r="E9" s="91"/>
      <c r="F9" s="91" t="s">
        <v>185</v>
      </c>
      <c r="G9" s="89">
        <v>32580567.3</v>
      </c>
      <c r="H9" s="89">
        <v>26361123.3</v>
      </c>
      <c r="I9" s="89">
        <v>6219444</v>
      </c>
      <c r="J9" s="89">
        <v>32580567.3</v>
      </c>
      <c r="K9" s="50"/>
      <c r="L9" s="48"/>
    </row>
    <row r="10" spans="1:12" ht="28.5" customHeight="1">
      <c r="A10" s="46"/>
      <c r="B10" s="89">
        <v>32580567.3</v>
      </c>
      <c r="C10" s="90"/>
      <c r="D10" s="91" t="s">
        <v>186</v>
      </c>
      <c r="E10" s="91"/>
      <c r="F10" s="91" t="s">
        <v>187</v>
      </c>
      <c r="G10" s="89">
        <v>32580567.3</v>
      </c>
      <c r="H10" s="92">
        <v>26361123.3</v>
      </c>
      <c r="I10" s="92">
        <v>6219444</v>
      </c>
      <c r="J10" s="89">
        <v>32580567.3</v>
      </c>
      <c r="K10" s="50"/>
      <c r="L10" s="48"/>
    </row>
    <row r="11" spans="1:12" ht="28.5" customHeight="1">
      <c r="A11" s="46"/>
      <c r="B11" s="89">
        <v>24479773.42</v>
      </c>
      <c r="C11" s="98" t="s">
        <v>188</v>
      </c>
      <c r="D11" s="91" t="s">
        <v>189</v>
      </c>
      <c r="E11" s="91" t="s">
        <v>190</v>
      </c>
      <c r="F11" s="91" t="s">
        <v>191</v>
      </c>
      <c r="G11" s="89">
        <v>24479773.42</v>
      </c>
      <c r="H11" s="92">
        <v>24479773.42</v>
      </c>
      <c r="I11" s="92">
        <v>0</v>
      </c>
      <c r="J11" s="89">
        <v>24479773.42</v>
      </c>
      <c r="K11" s="50"/>
      <c r="L11" s="48"/>
    </row>
    <row r="12" spans="1:12" ht="28.5" customHeight="1">
      <c r="A12" s="46"/>
      <c r="B12" s="89">
        <v>1240592</v>
      </c>
      <c r="C12" s="98" t="s">
        <v>188</v>
      </c>
      <c r="D12" s="91" t="s">
        <v>189</v>
      </c>
      <c r="E12" s="91" t="s">
        <v>192</v>
      </c>
      <c r="F12" s="91" t="s">
        <v>193</v>
      </c>
      <c r="G12" s="89">
        <v>1240592</v>
      </c>
      <c r="H12" s="92">
        <v>0</v>
      </c>
      <c r="I12" s="92">
        <v>1240592</v>
      </c>
      <c r="J12" s="89">
        <v>1240592</v>
      </c>
      <c r="K12" s="50"/>
      <c r="L12" s="48"/>
    </row>
    <row r="13" spans="1:12" ht="28.5" customHeight="1">
      <c r="A13" s="46"/>
      <c r="B13" s="89">
        <v>475560</v>
      </c>
      <c r="C13" s="98" t="s">
        <v>188</v>
      </c>
      <c r="D13" s="91" t="s">
        <v>189</v>
      </c>
      <c r="E13" s="91" t="s">
        <v>194</v>
      </c>
      <c r="F13" s="91" t="s">
        <v>195</v>
      </c>
      <c r="G13" s="89">
        <v>475560</v>
      </c>
      <c r="H13" s="92">
        <v>0</v>
      </c>
      <c r="I13" s="92">
        <v>475560</v>
      </c>
      <c r="J13" s="89">
        <v>475560</v>
      </c>
      <c r="K13" s="50"/>
      <c r="L13" s="48"/>
    </row>
    <row r="14" spans="1:12" ht="28.5" customHeight="1">
      <c r="A14" s="46"/>
      <c r="B14" s="89">
        <v>4125062</v>
      </c>
      <c r="C14" s="98" t="s">
        <v>188</v>
      </c>
      <c r="D14" s="91" t="s">
        <v>189</v>
      </c>
      <c r="E14" s="91" t="s">
        <v>196</v>
      </c>
      <c r="F14" s="91" t="s">
        <v>197</v>
      </c>
      <c r="G14" s="89">
        <v>4125062</v>
      </c>
      <c r="H14" s="92">
        <v>0</v>
      </c>
      <c r="I14" s="92">
        <v>4125062</v>
      </c>
      <c r="J14" s="89">
        <v>4125062</v>
      </c>
      <c r="K14" s="50"/>
      <c r="L14" s="48"/>
    </row>
    <row r="15" spans="1:12" ht="28.5" customHeight="1">
      <c r="A15" s="46"/>
      <c r="B15" s="89">
        <v>378230</v>
      </c>
      <c r="C15" s="98" t="s">
        <v>188</v>
      </c>
      <c r="D15" s="91" t="s">
        <v>189</v>
      </c>
      <c r="E15" s="91" t="s">
        <v>198</v>
      </c>
      <c r="F15" s="91" t="s">
        <v>199</v>
      </c>
      <c r="G15" s="89">
        <v>378230</v>
      </c>
      <c r="H15" s="92">
        <v>0</v>
      </c>
      <c r="I15" s="92">
        <v>378230</v>
      </c>
      <c r="J15" s="89">
        <v>378230</v>
      </c>
      <c r="K15" s="50"/>
      <c r="L15" s="48"/>
    </row>
    <row r="16" spans="1:12" ht="28.5" customHeight="1">
      <c r="A16" s="46"/>
      <c r="B16" s="89">
        <v>1881349.88</v>
      </c>
      <c r="C16" s="98" t="s">
        <v>188</v>
      </c>
      <c r="D16" s="91" t="s">
        <v>189</v>
      </c>
      <c r="E16" s="91" t="s">
        <v>200</v>
      </c>
      <c r="F16" s="91" t="s">
        <v>201</v>
      </c>
      <c r="G16" s="89">
        <v>1881349.88</v>
      </c>
      <c r="H16" s="92">
        <v>1881349.88</v>
      </c>
      <c r="I16" s="92">
        <v>0</v>
      </c>
      <c r="J16" s="89">
        <v>1881349.88</v>
      </c>
      <c r="K16" s="50"/>
      <c r="L16" s="48"/>
    </row>
    <row r="17" spans="1:12" ht="28.5" customHeight="1">
      <c r="A17" s="46"/>
      <c r="B17" s="89">
        <v>184563.16</v>
      </c>
      <c r="C17" s="90" t="s">
        <v>202</v>
      </c>
      <c r="D17" s="91"/>
      <c r="E17" s="91"/>
      <c r="F17" s="91" t="s">
        <v>203</v>
      </c>
      <c r="G17" s="89">
        <v>184563.16</v>
      </c>
      <c r="H17" s="92">
        <v>184563.16</v>
      </c>
      <c r="I17" s="92">
        <v>0</v>
      </c>
      <c r="J17" s="89">
        <v>184563.16</v>
      </c>
      <c r="K17" s="50"/>
      <c r="L17" s="48"/>
    </row>
    <row r="18" spans="1:12" ht="28.5" customHeight="1">
      <c r="A18" s="46"/>
      <c r="B18" s="89">
        <v>184563.16</v>
      </c>
      <c r="C18" s="90"/>
      <c r="D18" s="91" t="s">
        <v>186</v>
      </c>
      <c r="E18" s="91"/>
      <c r="F18" s="91" t="s">
        <v>204</v>
      </c>
      <c r="G18" s="89">
        <v>184563.16</v>
      </c>
      <c r="H18" s="92">
        <v>184563.16</v>
      </c>
      <c r="I18" s="92">
        <v>0</v>
      </c>
      <c r="J18" s="89">
        <v>184563.16</v>
      </c>
      <c r="K18" s="50"/>
      <c r="L18" s="48"/>
    </row>
    <row r="19" spans="1:12" ht="28.5" customHeight="1">
      <c r="A19" s="46"/>
      <c r="B19" s="89">
        <v>184563.16</v>
      </c>
      <c r="C19" s="90" t="s">
        <v>205</v>
      </c>
      <c r="D19" s="91" t="s">
        <v>189</v>
      </c>
      <c r="E19" s="91" t="s">
        <v>190</v>
      </c>
      <c r="F19" s="91" t="s">
        <v>206</v>
      </c>
      <c r="G19" s="89">
        <v>184563.16</v>
      </c>
      <c r="H19" s="92">
        <v>184563.16</v>
      </c>
      <c r="I19" s="92">
        <v>0</v>
      </c>
      <c r="J19" s="89">
        <v>184563.16</v>
      </c>
      <c r="K19" s="50"/>
      <c r="L19" s="48"/>
    </row>
    <row r="20" spans="1:12" ht="28.5" customHeight="1">
      <c r="A20" s="46" t="s">
        <v>31</v>
      </c>
      <c r="B20" s="47">
        <v>0</v>
      </c>
      <c r="C20" s="48"/>
      <c r="D20" s="49"/>
      <c r="E20" s="50"/>
      <c r="F20" s="48"/>
      <c r="G20" s="49"/>
      <c r="H20" s="50"/>
      <c r="I20" s="48"/>
      <c r="J20" s="49"/>
      <c r="K20" s="50"/>
      <c r="L20" s="48"/>
    </row>
    <row r="21" spans="1:12" ht="28.5" customHeight="1">
      <c r="A21" s="46" t="s">
        <v>38</v>
      </c>
      <c r="B21" s="47">
        <v>0</v>
      </c>
      <c r="C21" s="48"/>
      <c r="D21" s="49"/>
      <c r="E21" s="50"/>
      <c r="F21" s="48"/>
      <c r="G21" s="49"/>
      <c r="H21" s="50"/>
      <c r="I21" s="48"/>
      <c r="J21" s="49"/>
      <c r="K21" s="50"/>
      <c r="L21" s="48"/>
    </row>
  </sheetData>
  <sheetProtection/>
  <mergeCells count="10">
    <mergeCell ref="A2:L2"/>
    <mergeCell ref="A4:B4"/>
    <mergeCell ref="C4:L4"/>
    <mergeCell ref="A5:A6"/>
    <mergeCell ref="B5:B6"/>
    <mergeCell ref="C5:E5"/>
    <mergeCell ref="F5:F6"/>
    <mergeCell ref="G5:G6"/>
    <mergeCell ref="H5:I5"/>
    <mergeCell ref="J5:L5"/>
  </mergeCells>
  <printOptions/>
  <pageMargins left="0.7480314960629921" right="0.7480314960629921" top="0.984251968503937" bottom="0.984251968503937" header="0.5" footer="0.5"/>
  <pageSetup fitToHeight="1" fitToWidth="1" horizontalDpi="600" verticalDpi="600" orientation="landscape" paperSize="10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zoomScalePageLayoutView="0" workbookViewId="0" topLeftCell="A1">
      <selection activeCell="F7" sqref="F7"/>
    </sheetView>
  </sheetViews>
  <sheetFormatPr defaultColWidth="9.00390625" defaultRowHeight="28.5" customHeight="1"/>
  <cols>
    <col min="1" max="3" width="4.375" style="4" customWidth="1"/>
    <col min="4" max="4" width="17.75390625" style="4" customWidth="1"/>
    <col min="5" max="5" width="17.875" style="4" customWidth="1"/>
    <col min="6" max="6" width="19.25390625" style="4" customWidth="1"/>
    <col min="7" max="7" width="18.50390625" style="4" customWidth="1"/>
    <col min="8" max="9" width="10.25390625" style="4" customWidth="1"/>
    <col min="10" max="10" width="13.375" style="5" customWidth="1"/>
    <col min="11" max="11" width="16.00390625" style="5" customWidth="1"/>
    <col min="12" max="12" width="16.00390625" style="4" customWidth="1"/>
    <col min="13" max="16384" width="9.00390625" style="4" customWidth="1"/>
  </cols>
  <sheetData>
    <row r="1" spans="1:10" ht="28.5" customHeight="1">
      <c r="A1" s="123" t="s">
        <v>179</v>
      </c>
      <c r="B1" s="123"/>
      <c r="C1" s="123"/>
      <c r="D1" s="1"/>
      <c r="E1" s="1"/>
      <c r="F1" s="1"/>
      <c r="G1" s="1"/>
      <c r="H1" s="1"/>
      <c r="I1" s="3"/>
      <c r="J1" s="5" t="s">
        <v>0</v>
      </c>
    </row>
    <row r="2" spans="1:12" ht="28.5" customHeight="1">
      <c r="A2" s="124" t="s">
        <v>211</v>
      </c>
      <c r="B2" s="125"/>
      <c r="C2" s="125"/>
      <c r="D2" s="125"/>
      <c r="E2" s="125"/>
      <c r="F2" s="125"/>
      <c r="G2" s="125"/>
      <c r="H2" s="6"/>
      <c r="I2" s="6"/>
      <c r="J2" s="6"/>
      <c r="K2" s="6"/>
      <c r="L2" s="6"/>
    </row>
    <row r="3" spans="3:11" ht="28.5" customHeight="1">
      <c r="C3" s="1"/>
      <c r="D3" s="2"/>
      <c r="E3" s="2"/>
      <c r="F3" s="2"/>
      <c r="G3" s="78" t="s">
        <v>115</v>
      </c>
      <c r="H3" s="10"/>
      <c r="K3" s="7"/>
    </row>
    <row r="4" spans="1:11" s="8" customFormat="1" ht="28.5" customHeight="1">
      <c r="A4" s="126" t="s">
        <v>21</v>
      </c>
      <c r="B4" s="126"/>
      <c r="C4" s="126"/>
      <c r="D4" s="127" t="s">
        <v>22</v>
      </c>
      <c r="E4" s="126" t="s">
        <v>39</v>
      </c>
      <c r="F4" s="127" t="s">
        <v>46</v>
      </c>
      <c r="G4" s="127"/>
      <c r="J4" s="11"/>
      <c r="K4" s="11"/>
    </row>
    <row r="5" spans="1:7" ht="28.5" customHeight="1">
      <c r="A5" s="15" t="s">
        <v>25</v>
      </c>
      <c r="B5" s="15" t="s">
        <v>26</v>
      </c>
      <c r="C5" s="15" t="s">
        <v>27</v>
      </c>
      <c r="D5" s="127"/>
      <c r="E5" s="126"/>
      <c r="F5" s="16" t="s">
        <v>23</v>
      </c>
      <c r="G5" s="15" t="s">
        <v>24</v>
      </c>
    </row>
    <row r="6" spans="1:7" ht="28.5" customHeight="1">
      <c r="A6" s="17" t="s">
        <v>47</v>
      </c>
      <c r="B6" s="17" t="s">
        <v>47</v>
      </c>
      <c r="C6" s="17" t="s">
        <v>47</v>
      </c>
      <c r="D6" s="18" t="s">
        <v>48</v>
      </c>
      <c r="E6" s="80">
        <f>E7+E15</f>
        <v>32765130.46</v>
      </c>
      <c r="F6" s="80">
        <f>F7+F15</f>
        <v>26545686.46</v>
      </c>
      <c r="G6" s="80">
        <f>G7+G15</f>
        <v>6219444</v>
      </c>
    </row>
    <row r="7" spans="1:7" ht="28.5" customHeight="1">
      <c r="A7" s="91" t="s">
        <v>184</v>
      </c>
      <c r="B7" s="91"/>
      <c r="C7" s="91"/>
      <c r="D7" s="91" t="s">
        <v>185</v>
      </c>
      <c r="E7" s="89">
        <f>E8</f>
        <v>32580567.3</v>
      </c>
      <c r="F7" s="89">
        <v>26361123.3</v>
      </c>
      <c r="G7" s="92">
        <v>6219444</v>
      </c>
    </row>
    <row r="8" spans="1:7" ht="28.5" customHeight="1">
      <c r="A8" s="91"/>
      <c r="B8" s="91" t="s">
        <v>186</v>
      </c>
      <c r="C8" s="91"/>
      <c r="D8" s="91" t="s">
        <v>187</v>
      </c>
      <c r="E8" s="89">
        <v>32580567.3</v>
      </c>
      <c r="F8" s="89">
        <v>26361123.3</v>
      </c>
      <c r="G8" s="89">
        <v>6219444</v>
      </c>
    </row>
    <row r="9" spans="1:7" ht="28.5" customHeight="1">
      <c r="A9" s="91" t="s">
        <v>188</v>
      </c>
      <c r="B9" s="91" t="s">
        <v>189</v>
      </c>
      <c r="C9" s="91" t="s">
        <v>190</v>
      </c>
      <c r="D9" s="91" t="s">
        <v>191</v>
      </c>
      <c r="E9" s="89">
        <v>24479773.42</v>
      </c>
      <c r="F9" s="92">
        <v>24479773.42</v>
      </c>
      <c r="G9" s="92"/>
    </row>
    <row r="10" spans="1:7" ht="28.5" customHeight="1">
      <c r="A10" s="91" t="s">
        <v>188</v>
      </c>
      <c r="B10" s="91" t="s">
        <v>189</v>
      </c>
      <c r="C10" s="91" t="s">
        <v>192</v>
      </c>
      <c r="D10" s="91" t="s">
        <v>193</v>
      </c>
      <c r="E10" s="89">
        <v>1240592</v>
      </c>
      <c r="F10" s="92"/>
      <c r="G10" s="92">
        <v>1240592</v>
      </c>
    </row>
    <row r="11" spans="1:7" ht="28.5" customHeight="1">
      <c r="A11" s="91" t="s">
        <v>188</v>
      </c>
      <c r="B11" s="91" t="s">
        <v>189</v>
      </c>
      <c r="C11" s="91" t="s">
        <v>194</v>
      </c>
      <c r="D11" s="91" t="s">
        <v>195</v>
      </c>
      <c r="E11" s="89">
        <v>475560</v>
      </c>
      <c r="F11" s="92"/>
      <c r="G11" s="92">
        <v>475560</v>
      </c>
    </row>
    <row r="12" spans="1:7" ht="28.5" customHeight="1">
      <c r="A12" s="91" t="s">
        <v>188</v>
      </c>
      <c r="B12" s="91" t="s">
        <v>189</v>
      </c>
      <c r="C12" s="91" t="s">
        <v>196</v>
      </c>
      <c r="D12" s="91" t="s">
        <v>197</v>
      </c>
      <c r="E12" s="89">
        <v>4125062</v>
      </c>
      <c r="F12" s="92"/>
      <c r="G12" s="92">
        <v>4125062</v>
      </c>
    </row>
    <row r="13" spans="1:7" ht="28.5" customHeight="1">
      <c r="A13" s="91" t="s">
        <v>188</v>
      </c>
      <c r="B13" s="91" t="s">
        <v>189</v>
      </c>
      <c r="C13" s="91" t="s">
        <v>198</v>
      </c>
      <c r="D13" s="91" t="s">
        <v>199</v>
      </c>
      <c r="E13" s="89">
        <v>378230</v>
      </c>
      <c r="F13" s="92"/>
      <c r="G13" s="92">
        <v>378230</v>
      </c>
    </row>
    <row r="14" spans="1:7" ht="28.5" customHeight="1">
      <c r="A14" s="91" t="s">
        <v>188</v>
      </c>
      <c r="B14" s="91" t="s">
        <v>189</v>
      </c>
      <c r="C14" s="91" t="s">
        <v>200</v>
      </c>
      <c r="D14" s="91" t="s">
        <v>201</v>
      </c>
      <c r="E14" s="89">
        <v>1881349.88</v>
      </c>
      <c r="F14" s="92">
        <v>1881349.88</v>
      </c>
      <c r="G14" s="92"/>
    </row>
    <row r="15" spans="1:7" ht="28.5" customHeight="1">
      <c r="A15" s="91" t="s">
        <v>202</v>
      </c>
      <c r="B15" s="91"/>
      <c r="C15" s="91"/>
      <c r="D15" s="91" t="s">
        <v>203</v>
      </c>
      <c r="E15" s="89">
        <v>184563.16</v>
      </c>
      <c r="F15" s="92">
        <v>184563.16</v>
      </c>
      <c r="G15" s="92"/>
    </row>
    <row r="16" spans="1:7" ht="28.5" customHeight="1">
      <c r="A16" s="91"/>
      <c r="B16" s="91" t="s">
        <v>186</v>
      </c>
      <c r="C16" s="91"/>
      <c r="D16" s="91" t="s">
        <v>204</v>
      </c>
      <c r="E16" s="89">
        <v>184563.16</v>
      </c>
      <c r="F16" s="92">
        <v>184563.16</v>
      </c>
      <c r="G16" s="92"/>
    </row>
    <row r="17" spans="1:7" ht="28.5" customHeight="1">
      <c r="A17" s="91" t="s">
        <v>205</v>
      </c>
      <c r="B17" s="91" t="s">
        <v>189</v>
      </c>
      <c r="C17" s="91" t="s">
        <v>190</v>
      </c>
      <c r="D17" s="91" t="s">
        <v>206</v>
      </c>
      <c r="E17" s="89">
        <v>184563.16</v>
      </c>
      <c r="F17" s="92">
        <v>184563.16</v>
      </c>
      <c r="G17" s="92"/>
    </row>
  </sheetData>
  <sheetProtection/>
  <mergeCells count="6">
    <mergeCell ref="A1:C1"/>
    <mergeCell ref="A2:G2"/>
    <mergeCell ref="A4:C4"/>
    <mergeCell ref="D4:D5"/>
    <mergeCell ref="E4:E5"/>
    <mergeCell ref="F4:G4"/>
  </mergeCells>
  <printOptions horizontalCentered="1"/>
  <pageMargins left="0.15748031496062992" right="0.15748031496062992" top="0.3937007874015748" bottom="0.3937007874015748" header="0.5118110236220472" footer="0.5118110236220472"/>
  <pageSetup fitToHeight="1" fitToWidth="1" horizontalDpi="600" verticalDpi="600" orientation="portrait" paperSize="1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8"/>
  <sheetViews>
    <sheetView zoomScalePageLayoutView="0" workbookViewId="0" topLeftCell="A1">
      <selection activeCell="F9" sqref="F9"/>
    </sheetView>
  </sheetViews>
  <sheetFormatPr defaultColWidth="9.00390625" defaultRowHeight="28.5" customHeight="1"/>
  <cols>
    <col min="1" max="1" width="19.00390625" style="19" customWidth="1"/>
    <col min="2" max="2" width="18.00390625" style="20" customWidth="1"/>
    <col min="3" max="3" width="34.875" style="19" customWidth="1"/>
    <col min="4" max="4" width="32.125" style="21" customWidth="1"/>
    <col min="5" max="16384" width="9.00390625" style="21" customWidth="1"/>
  </cols>
  <sheetData>
    <row r="2" spans="1:4" ht="28.5" customHeight="1">
      <c r="A2" s="104" t="s">
        <v>212</v>
      </c>
      <c r="B2" s="128"/>
      <c r="C2" s="128"/>
      <c r="D2" s="128"/>
    </row>
    <row r="3" spans="1:4" ht="28.5" customHeight="1">
      <c r="A3" s="22"/>
      <c r="D3" s="78" t="s">
        <v>174</v>
      </c>
    </row>
    <row r="4" spans="1:4" s="23" customFormat="1" ht="28.5" customHeight="1">
      <c r="A4" s="129" t="s">
        <v>118</v>
      </c>
      <c r="B4" s="131" t="s">
        <v>119</v>
      </c>
      <c r="C4" s="131"/>
      <c r="D4" s="129" t="s">
        <v>120</v>
      </c>
    </row>
    <row r="5" spans="1:4" s="23" customFormat="1" ht="28.5" customHeight="1">
      <c r="A5" s="130"/>
      <c r="B5" s="24" t="s">
        <v>121</v>
      </c>
      <c r="C5" s="25" t="s">
        <v>122</v>
      </c>
      <c r="D5" s="130"/>
    </row>
    <row r="6" spans="1:4" s="23" customFormat="1" ht="28.5" customHeight="1">
      <c r="A6" s="101" t="s">
        <v>123</v>
      </c>
      <c r="B6" s="99" t="s">
        <v>124</v>
      </c>
      <c r="C6" s="100"/>
      <c r="D6" s="81">
        <f>D7+D19+D35</f>
        <v>26545686.459999997</v>
      </c>
    </row>
    <row r="7" spans="1:4" ht="28.5" customHeight="1">
      <c r="A7" s="102"/>
      <c r="B7" s="26" t="s">
        <v>49</v>
      </c>
      <c r="C7" s="27" t="s">
        <v>50</v>
      </c>
      <c r="D7" s="97">
        <v>25161713.88</v>
      </c>
    </row>
    <row r="8" spans="1:4" ht="28.5" customHeight="1">
      <c r="A8" s="102"/>
      <c r="B8" s="26" t="s">
        <v>51</v>
      </c>
      <c r="C8" s="27" t="s">
        <v>52</v>
      </c>
      <c r="D8" s="97">
        <v>3059616</v>
      </c>
    </row>
    <row r="9" spans="1:4" ht="28.5" customHeight="1">
      <c r="A9" s="102"/>
      <c r="B9" s="26" t="s">
        <v>53</v>
      </c>
      <c r="C9" s="27" t="s">
        <v>54</v>
      </c>
      <c r="D9" s="97">
        <v>9388218</v>
      </c>
    </row>
    <row r="10" spans="1:4" ht="28.5" customHeight="1">
      <c r="A10" s="102"/>
      <c r="B10" s="26" t="s">
        <v>55</v>
      </c>
      <c r="C10" s="27" t="s">
        <v>56</v>
      </c>
      <c r="D10" s="97">
        <v>6612237</v>
      </c>
    </row>
    <row r="11" spans="1:4" ht="28.5" customHeight="1">
      <c r="A11" s="102"/>
      <c r="B11" s="26" t="s">
        <v>57</v>
      </c>
      <c r="C11" s="27" t="s">
        <v>58</v>
      </c>
      <c r="D11" s="97">
        <v>95400</v>
      </c>
    </row>
    <row r="12" spans="1:4" ht="28.5" customHeight="1">
      <c r="A12" s="102"/>
      <c r="B12" s="26" t="s">
        <v>59</v>
      </c>
      <c r="C12" s="27" t="s">
        <v>60</v>
      </c>
      <c r="D12" s="97">
        <v>1771482.96</v>
      </c>
    </row>
    <row r="13" spans="1:4" ht="28.5" customHeight="1">
      <c r="A13" s="102"/>
      <c r="B13" s="26" t="s">
        <v>61</v>
      </c>
      <c r="C13" s="27" t="s">
        <v>62</v>
      </c>
      <c r="D13" s="97">
        <v>708593.1599999999</v>
      </c>
    </row>
    <row r="14" spans="1:4" ht="28.5" customHeight="1">
      <c r="A14" s="102"/>
      <c r="B14" s="26" t="s">
        <v>63</v>
      </c>
      <c r="C14" s="27" t="s">
        <v>64</v>
      </c>
      <c r="D14" s="97">
        <v>1321491.6</v>
      </c>
    </row>
    <row r="15" spans="1:4" ht="28.5" customHeight="1">
      <c r="A15" s="102"/>
      <c r="B15" s="26" t="s">
        <v>65</v>
      </c>
      <c r="C15" s="27" t="s">
        <v>66</v>
      </c>
      <c r="D15" s="97">
        <v>396447.48</v>
      </c>
    </row>
    <row r="16" spans="1:4" ht="28.5" customHeight="1">
      <c r="A16" s="102"/>
      <c r="B16" s="26" t="s">
        <v>67</v>
      </c>
      <c r="C16" s="27" t="s">
        <v>68</v>
      </c>
      <c r="D16" s="97">
        <v>167349.72</v>
      </c>
    </row>
    <row r="17" spans="1:4" ht="28.5" customHeight="1">
      <c r="A17" s="102"/>
      <c r="B17" s="26" t="s">
        <v>69</v>
      </c>
      <c r="C17" s="27" t="s">
        <v>70</v>
      </c>
      <c r="D17" s="97">
        <v>1597008</v>
      </c>
    </row>
    <row r="18" spans="1:4" ht="28.5" customHeight="1">
      <c r="A18" s="102"/>
      <c r="B18" s="26" t="s">
        <v>71</v>
      </c>
      <c r="C18" s="27" t="s">
        <v>72</v>
      </c>
      <c r="D18" s="97">
        <v>43869.96</v>
      </c>
    </row>
    <row r="19" spans="1:4" ht="28.5" customHeight="1">
      <c r="A19" s="102"/>
      <c r="B19" s="26" t="s">
        <v>73</v>
      </c>
      <c r="C19" s="27" t="s">
        <v>74</v>
      </c>
      <c r="D19" s="97">
        <v>1212929.42</v>
      </c>
    </row>
    <row r="20" spans="1:4" ht="28.5" customHeight="1">
      <c r="A20" s="102"/>
      <c r="B20" s="26" t="s">
        <v>75</v>
      </c>
      <c r="C20" s="27" t="s">
        <v>76</v>
      </c>
      <c r="D20" s="97">
        <v>109200</v>
      </c>
    </row>
    <row r="21" spans="1:4" ht="28.5" customHeight="1">
      <c r="A21" s="102"/>
      <c r="B21" s="26" t="s">
        <v>77</v>
      </c>
      <c r="C21" s="27" t="s">
        <v>78</v>
      </c>
      <c r="D21" s="97">
        <v>76000</v>
      </c>
    </row>
    <row r="22" spans="1:4" ht="28.5" customHeight="1">
      <c r="A22" s="102"/>
      <c r="B22" s="26" t="s">
        <v>79</v>
      </c>
      <c r="C22" s="27" t="s">
        <v>80</v>
      </c>
      <c r="D22" s="97">
        <v>72800</v>
      </c>
    </row>
    <row r="23" spans="1:4" ht="28.5" customHeight="1">
      <c r="A23" s="102"/>
      <c r="B23" s="26" t="s">
        <v>81</v>
      </c>
      <c r="C23" s="27" t="s">
        <v>82</v>
      </c>
      <c r="D23" s="97"/>
    </row>
    <row r="24" spans="1:4" ht="28.5" customHeight="1">
      <c r="A24" s="102"/>
      <c r="B24" s="26" t="s">
        <v>83</v>
      </c>
      <c r="C24" s="27" t="s">
        <v>84</v>
      </c>
      <c r="D24" s="97"/>
    </row>
    <row r="25" spans="1:4" ht="28.5" customHeight="1">
      <c r="A25" s="102"/>
      <c r="B25" s="26" t="s">
        <v>85</v>
      </c>
      <c r="C25" s="27" t="s">
        <v>86</v>
      </c>
      <c r="D25" s="97">
        <v>32760</v>
      </c>
    </row>
    <row r="26" spans="1:4" ht="28.5" customHeight="1">
      <c r="A26" s="102"/>
      <c r="B26" s="26" t="s">
        <v>87</v>
      </c>
      <c r="C26" s="27" t="s">
        <v>88</v>
      </c>
      <c r="D26" s="97"/>
    </row>
    <row r="27" spans="1:4" ht="28.5" customHeight="1">
      <c r="A27" s="102"/>
      <c r="B27" s="26" t="s">
        <v>89</v>
      </c>
      <c r="C27" s="27" t="s">
        <v>90</v>
      </c>
      <c r="D27" s="97">
        <v>18000</v>
      </c>
    </row>
    <row r="28" spans="1:4" ht="28.5" customHeight="1">
      <c r="A28" s="102"/>
      <c r="B28" s="26" t="s">
        <v>91</v>
      </c>
      <c r="C28" s="27" t="s">
        <v>92</v>
      </c>
      <c r="D28" s="97">
        <v>34580</v>
      </c>
    </row>
    <row r="29" spans="1:4" ht="28.5" customHeight="1">
      <c r="A29" s="102"/>
      <c r="B29" s="26" t="s">
        <v>93</v>
      </c>
      <c r="C29" s="27" t="s">
        <v>94</v>
      </c>
      <c r="D29" s="97">
        <v>5824</v>
      </c>
    </row>
    <row r="30" spans="1:4" ht="28.5" customHeight="1">
      <c r="A30" s="102"/>
      <c r="B30" s="26" t="s">
        <v>95</v>
      </c>
      <c r="C30" s="27" t="s">
        <v>96</v>
      </c>
      <c r="D30" s="97">
        <v>228301.41999999998</v>
      </c>
    </row>
    <row r="31" spans="1:4" ht="28.5" customHeight="1">
      <c r="A31" s="102"/>
      <c r="B31" s="26" t="s">
        <v>97</v>
      </c>
      <c r="C31" s="27" t="s">
        <v>98</v>
      </c>
      <c r="D31" s="97">
        <v>307944</v>
      </c>
    </row>
    <row r="32" spans="1:4" ht="28.5" customHeight="1">
      <c r="A32" s="102"/>
      <c r="B32" s="26" t="s">
        <v>99</v>
      </c>
      <c r="C32" s="27" t="s">
        <v>100</v>
      </c>
      <c r="D32" s="97">
        <v>53300</v>
      </c>
    </row>
    <row r="33" spans="1:4" ht="28.5" customHeight="1">
      <c r="A33" s="102"/>
      <c r="B33" s="26" t="s">
        <v>101</v>
      </c>
      <c r="C33" s="27" t="s">
        <v>102</v>
      </c>
      <c r="D33" s="97"/>
    </row>
    <row r="34" spans="1:4" ht="28.5" customHeight="1">
      <c r="A34" s="102"/>
      <c r="B34" s="26" t="s">
        <v>103</v>
      </c>
      <c r="C34" s="27" t="s">
        <v>104</v>
      </c>
      <c r="D34" s="97">
        <v>274220</v>
      </c>
    </row>
    <row r="35" spans="1:4" ht="28.5" customHeight="1">
      <c r="A35" s="102"/>
      <c r="B35" s="26" t="s">
        <v>105</v>
      </c>
      <c r="C35" s="27" t="s">
        <v>106</v>
      </c>
      <c r="D35" s="97">
        <v>171043.16</v>
      </c>
    </row>
    <row r="36" spans="1:4" ht="28.5" customHeight="1">
      <c r="A36" s="102"/>
      <c r="B36" s="26" t="s">
        <v>107</v>
      </c>
      <c r="C36" s="27" t="s">
        <v>108</v>
      </c>
      <c r="D36" s="97">
        <v>170083.16</v>
      </c>
    </row>
    <row r="37" spans="1:4" ht="28.5" customHeight="1">
      <c r="A37" s="102"/>
      <c r="B37" s="26" t="s">
        <v>109</v>
      </c>
      <c r="C37" s="27" t="s">
        <v>110</v>
      </c>
      <c r="D37" s="97"/>
    </row>
    <row r="38" spans="1:4" ht="28.5" customHeight="1">
      <c r="A38" s="103"/>
      <c r="B38" s="26" t="s">
        <v>111</v>
      </c>
      <c r="C38" s="27" t="s">
        <v>112</v>
      </c>
      <c r="D38" s="97">
        <v>960</v>
      </c>
    </row>
  </sheetData>
  <sheetProtection/>
  <mergeCells count="6">
    <mergeCell ref="B6:C6"/>
    <mergeCell ref="A6:A38"/>
    <mergeCell ref="A2:D2"/>
    <mergeCell ref="D4:D5"/>
    <mergeCell ref="A4:A5"/>
    <mergeCell ref="B4:C4"/>
  </mergeCells>
  <printOptions horizont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D42"/>
  <sheetViews>
    <sheetView zoomScalePageLayoutView="0" workbookViewId="0" topLeftCell="A1">
      <selection activeCell="F8" sqref="F8"/>
    </sheetView>
  </sheetViews>
  <sheetFormatPr defaultColWidth="9.00390625" defaultRowHeight="28.5" customHeight="1"/>
  <cols>
    <col min="1" max="1" width="19.00390625" style="19" customWidth="1"/>
    <col min="2" max="2" width="18.00390625" style="20" customWidth="1"/>
    <col min="3" max="3" width="34.875" style="19" customWidth="1"/>
    <col min="4" max="4" width="32.125" style="21" customWidth="1"/>
    <col min="5" max="16384" width="9.00390625" style="21" customWidth="1"/>
  </cols>
  <sheetData>
    <row r="1" spans="1:3" ht="28.5" customHeight="1">
      <c r="A1" s="123" t="s">
        <v>180</v>
      </c>
      <c r="B1" s="123"/>
      <c r="C1" s="123"/>
    </row>
    <row r="2" spans="1:4" ht="28.5" customHeight="1">
      <c r="A2" s="104" t="s">
        <v>213</v>
      </c>
      <c r="B2" s="128"/>
      <c r="C2" s="128"/>
      <c r="D2" s="128"/>
    </row>
    <row r="3" spans="1:4" ht="28.5" customHeight="1">
      <c r="A3" s="22"/>
      <c r="D3" s="78" t="s">
        <v>173</v>
      </c>
    </row>
    <row r="4" spans="1:4" s="23" customFormat="1" ht="28.5" customHeight="1">
      <c r="A4" s="131" t="s">
        <v>118</v>
      </c>
      <c r="B4" s="131" t="s">
        <v>119</v>
      </c>
      <c r="C4" s="131"/>
      <c r="D4" s="131" t="s">
        <v>120</v>
      </c>
    </row>
    <row r="5" spans="1:4" s="23" customFormat="1" ht="28.5" customHeight="1">
      <c r="A5" s="131"/>
      <c r="B5" s="24" t="s">
        <v>121</v>
      </c>
      <c r="C5" s="25" t="s">
        <v>122</v>
      </c>
      <c r="D5" s="131"/>
    </row>
    <row r="6" spans="1:4" s="23" customFormat="1" ht="28.5" customHeight="1">
      <c r="A6" s="132" t="s">
        <v>145</v>
      </c>
      <c r="B6" s="132" t="s">
        <v>124</v>
      </c>
      <c r="C6" s="132"/>
      <c r="D6" s="94">
        <f>D7+D15</f>
        <v>6219444</v>
      </c>
    </row>
    <row r="7" spans="1:4" s="23" customFormat="1" ht="28.5" customHeight="1">
      <c r="A7" s="132"/>
      <c r="B7" s="95" t="s">
        <v>73</v>
      </c>
      <c r="C7" s="95" t="s">
        <v>74</v>
      </c>
      <c r="D7" s="96">
        <v>6001744</v>
      </c>
    </row>
    <row r="8" spans="1:4" s="23" customFormat="1" ht="28.5" customHeight="1">
      <c r="A8" s="132"/>
      <c r="B8" s="95" t="s">
        <v>215</v>
      </c>
      <c r="C8" s="95" t="s">
        <v>216</v>
      </c>
      <c r="D8" s="96">
        <v>91857.52</v>
      </c>
    </row>
    <row r="9" spans="1:4" s="23" customFormat="1" ht="28.5" customHeight="1">
      <c r="A9" s="132"/>
      <c r="B9" s="95" t="s">
        <v>217</v>
      </c>
      <c r="C9" s="95" t="s">
        <v>218</v>
      </c>
      <c r="D9" s="96">
        <v>81600</v>
      </c>
    </row>
    <row r="10" spans="1:4" s="23" customFormat="1" ht="28.5" customHeight="1">
      <c r="A10" s="132"/>
      <c r="B10" s="95" t="s">
        <v>219</v>
      </c>
      <c r="C10" s="95" t="s">
        <v>220</v>
      </c>
      <c r="D10" s="96">
        <v>196500</v>
      </c>
    </row>
    <row r="11" spans="1:4" s="23" customFormat="1" ht="28.5" customHeight="1">
      <c r="A11" s="132"/>
      <c r="B11" s="95" t="s">
        <v>221</v>
      </c>
      <c r="C11" s="95" t="s">
        <v>222</v>
      </c>
      <c r="D11" s="96">
        <v>478400</v>
      </c>
    </row>
    <row r="12" spans="1:4" s="23" customFormat="1" ht="28.5" customHeight="1">
      <c r="A12" s="132"/>
      <c r="B12" s="95" t="s">
        <v>223</v>
      </c>
      <c r="C12" s="95" t="s">
        <v>224</v>
      </c>
      <c r="D12" s="96">
        <v>4437896.48</v>
      </c>
    </row>
    <row r="13" spans="1:4" s="23" customFormat="1" ht="28.5" customHeight="1">
      <c r="A13" s="132"/>
      <c r="B13" s="95" t="s">
        <v>225</v>
      </c>
      <c r="C13" s="95" t="s">
        <v>226</v>
      </c>
      <c r="D13" s="96">
        <v>438850</v>
      </c>
    </row>
    <row r="14" spans="1:4" s="23" customFormat="1" ht="28.5" customHeight="1">
      <c r="A14" s="132"/>
      <c r="B14" s="95" t="s">
        <v>227</v>
      </c>
      <c r="C14" s="95" t="s">
        <v>228</v>
      </c>
      <c r="D14" s="96">
        <v>276640</v>
      </c>
    </row>
    <row r="15" spans="1:4" s="23" customFormat="1" ht="28.5" customHeight="1">
      <c r="A15" s="132"/>
      <c r="B15" s="95" t="s">
        <v>229</v>
      </c>
      <c r="C15" s="95" t="s">
        <v>230</v>
      </c>
      <c r="D15" s="96">
        <v>217700</v>
      </c>
    </row>
    <row r="16" spans="1:4" s="23" customFormat="1" ht="28.5" customHeight="1">
      <c r="A16" s="132"/>
      <c r="B16" s="95" t="s">
        <v>231</v>
      </c>
      <c r="C16" s="95" t="s">
        <v>232</v>
      </c>
      <c r="D16" s="96">
        <v>171700</v>
      </c>
    </row>
    <row r="17" spans="1:4" s="23" customFormat="1" ht="28.5" customHeight="1">
      <c r="A17" s="132"/>
      <c r="B17" s="95" t="s">
        <v>233</v>
      </c>
      <c r="C17" s="95" t="s">
        <v>234</v>
      </c>
      <c r="D17" s="96">
        <v>46000</v>
      </c>
    </row>
    <row r="18" spans="1:3" ht="28.5" customHeight="1">
      <c r="A18" s="21"/>
      <c r="B18" s="21"/>
      <c r="C18" s="21"/>
    </row>
    <row r="19" spans="1:3" ht="28.5" customHeight="1">
      <c r="A19" s="21"/>
      <c r="B19" s="21"/>
      <c r="C19" s="21"/>
    </row>
    <row r="20" spans="1:3" ht="28.5" customHeight="1">
      <c r="A20" s="21"/>
      <c r="B20" s="21"/>
      <c r="C20" s="21"/>
    </row>
    <row r="21" spans="1:3" ht="28.5" customHeight="1">
      <c r="A21" s="21"/>
      <c r="B21" s="21"/>
      <c r="C21" s="21"/>
    </row>
    <row r="22" spans="1:3" ht="28.5" customHeight="1">
      <c r="A22" s="21"/>
      <c r="B22" s="21"/>
      <c r="C22" s="21"/>
    </row>
    <row r="23" spans="1:3" ht="28.5" customHeight="1">
      <c r="A23" s="21"/>
      <c r="B23" s="21"/>
      <c r="C23" s="21"/>
    </row>
    <row r="24" spans="1:3" ht="28.5" customHeight="1">
      <c r="A24" s="21"/>
      <c r="B24" s="21"/>
      <c r="C24" s="21"/>
    </row>
    <row r="25" spans="1:3" ht="28.5" customHeight="1">
      <c r="A25" s="21"/>
      <c r="B25" s="21"/>
      <c r="C25" s="21"/>
    </row>
    <row r="26" spans="1:3" ht="28.5" customHeight="1">
      <c r="A26" s="21"/>
      <c r="B26" s="21"/>
      <c r="C26" s="21"/>
    </row>
    <row r="27" spans="1:3" ht="28.5" customHeight="1">
      <c r="A27" s="21"/>
      <c r="B27" s="21"/>
      <c r="C27" s="21"/>
    </row>
    <row r="28" spans="1:3" ht="28.5" customHeight="1">
      <c r="A28" s="21"/>
      <c r="B28" s="21"/>
      <c r="C28" s="21"/>
    </row>
    <row r="29" spans="1:3" ht="28.5" customHeight="1">
      <c r="A29" s="21"/>
      <c r="B29" s="21"/>
      <c r="C29" s="21"/>
    </row>
    <row r="30" spans="1:3" ht="28.5" customHeight="1">
      <c r="A30" s="21"/>
      <c r="B30" s="21"/>
      <c r="C30" s="21"/>
    </row>
    <row r="31" spans="1:3" ht="28.5" customHeight="1">
      <c r="A31" s="21"/>
      <c r="B31" s="21"/>
      <c r="C31" s="21"/>
    </row>
    <row r="32" spans="1:3" ht="28.5" customHeight="1">
      <c r="A32" s="21"/>
      <c r="B32" s="21"/>
      <c r="C32" s="21"/>
    </row>
    <row r="33" spans="1:3" ht="28.5" customHeight="1">
      <c r="A33" s="21"/>
      <c r="B33" s="21"/>
      <c r="C33" s="21"/>
    </row>
    <row r="34" spans="1:3" ht="28.5" customHeight="1">
      <c r="A34" s="21"/>
      <c r="B34" s="21"/>
      <c r="C34" s="21"/>
    </row>
    <row r="35" spans="1:3" ht="28.5" customHeight="1">
      <c r="A35" s="21"/>
      <c r="B35" s="21"/>
      <c r="C35" s="21"/>
    </row>
    <row r="36" spans="1:3" ht="28.5" customHeight="1">
      <c r="A36" s="21"/>
      <c r="B36" s="21"/>
      <c r="C36" s="21"/>
    </row>
    <row r="37" spans="1:3" ht="28.5" customHeight="1">
      <c r="A37" s="21"/>
      <c r="B37" s="21"/>
      <c r="C37" s="21"/>
    </row>
    <row r="38" spans="1:3" ht="28.5" customHeight="1">
      <c r="A38" s="21"/>
      <c r="B38" s="21"/>
      <c r="C38" s="21"/>
    </row>
    <row r="39" spans="1:3" ht="28.5" customHeight="1">
      <c r="A39" s="21"/>
      <c r="B39" s="21"/>
      <c r="C39" s="21"/>
    </row>
    <row r="40" spans="1:3" ht="28.5" customHeight="1">
      <c r="A40" s="21"/>
      <c r="B40" s="21"/>
      <c r="C40" s="21"/>
    </row>
    <row r="41" spans="1:3" ht="28.5" customHeight="1">
      <c r="A41" s="21"/>
      <c r="B41" s="21"/>
      <c r="C41" s="21"/>
    </row>
    <row r="42" spans="1:3" ht="28.5" customHeight="1">
      <c r="A42" s="21"/>
      <c r="B42" s="21"/>
      <c r="C42" s="21"/>
    </row>
  </sheetData>
  <sheetProtection/>
  <mergeCells count="7">
    <mergeCell ref="A1:C1"/>
    <mergeCell ref="A6:A17"/>
    <mergeCell ref="B6:C6"/>
    <mergeCell ref="A2:D2"/>
    <mergeCell ref="A4:A5"/>
    <mergeCell ref="B4:C4"/>
    <mergeCell ref="D4:D5"/>
  </mergeCells>
  <printOptions horizont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zoomScalePageLayoutView="0" workbookViewId="0" topLeftCell="A1">
      <selection activeCell="F9" sqref="F9"/>
    </sheetView>
  </sheetViews>
  <sheetFormatPr defaultColWidth="9.00390625" defaultRowHeight="28.5" customHeight="1"/>
  <cols>
    <col min="1" max="1" width="23.875" style="28" customWidth="1"/>
    <col min="2" max="2" width="21.00390625" style="28" customWidth="1"/>
    <col min="3" max="4" width="20.50390625" style="28" customWidth="1"/>
    <col min="5" max="16384" width="9.00390625" style="28" customWidth="1"/>
  </cols>
  <sheetData>
    <row r="1" spans="1:3" ht="28.5" customHeight="1">
      <c r="A1" s="123" t="s">
        <v>181</v>
      </c>
      <c r="B1" s="123"/>
      <c r="C1" s="123"/>
    </row>
    <row r="2" spans="1:4" ht="28.5" customHeight="1">
      <c r="A2" s="133" t="s">
        <v>214</v>
      </c>
      <c r="B2" s="133"/>
      <c r="C2" s="133"/>
      <c r="D2" s="133"/>
    </row>
    <row r="3" spans="1:4" ht="28.5" customHeight="1">
      <c r="A3" s="29"/>
      <c r="B3" s="29"/>
      <c r="C3" s="29"/>
      <c r="D3" s="78" t="s">
        <v>172</v>
      </c>
    </row>
    <row r="4" spans="1:4" ht="28.5" customHeight="1">
      <c r="A4" s="13" t="s">
        <v>43</v>
      </c>
      <c r="B4" s="13" t="s">
        <v>168</v>
      </c>
      <c r="C4" s="13" t="s">
        <v>169</v>
      </c>
      <c r="D4" s="12" t="s">
        <v>33</v>
      </c>
    </row>
    <row r="5" spans="1:4" ht="54" customHeight="1">
      <c r="A5" s="9" t="s">
        <v>42</v>
      </c>
      <c r="B5" s="82">
        <f>SUM(B6:B9)</f>
        <v>131124</v>
      </c>
      <c r="C5" s="82">
        <f>SUM(C6:C9)</f>
        <v>154868</v>
      </c>
      <c r="D5" s="82">
        <f>SUM(D6:D9)</f>
        <v>-23744</v>
      </c>
    </row>
    <row r="6" spans="1:4" ht="54" customHeight="1">
      <c r="A6" s="13" t="s">
        <v>35</v>
      </c>
      <c r="B6" s="83">
        <v>0</v>
      </c>
      <c r="C6" s="83">
        <v>0</v>
      </c>
      <c r="D6" s="83">
        <v>0</v>
      </c>
    </row>
    <row r="7" spans="1:4" ht="54" customHeight="1">
      <c r="A7" s="13" t="s">
        <v>36</v>
      </c>
      <c r="B7" s="93">
        <v>77824</v>
      </c>
      <c r="C7" s="93">
        <v>101568</v>
      </c>
      <c r="D7" s="93">
        <f>B7-C7</f>
        <v>-23744</v>
      </c>
    </row>
    <row r="8" spans="1:4" ht="54" customHeight="1">
      <c r="A8" s="14" t="s">
        <v>37</v>
      </c>
      <c r="B8" s="84">
        <v>0</v>
      </c>
      <c r="C8" s="84">
        <v>0</v>
      </c>
      <c r="D8" s="84">
        <v>0</v>
      </c>
    </row>
    <row r="9" spans="1:4" ht="54" customHeight="1">
      <c r="A9" s="14" t="s">
        <v>44</v>
      </c>
      <c r="B9" s="93">
        <v>53300</v>
      </c>
      <c r="C9" s="93">
        <v>53300</v>
      </c>
      <c r="D9" s="93">
        <f>B9-C9</f>
        <v>0</v>
      </c>
    </row>
  </sheetData>
  <sheetProtection/>
  <mergeCells count="2">
    <mergeCell ref="A2:D2"/>
    <mergeCell ref="A1:C1"/>
  </mergeCells>
  <printOptions horizont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zoomScalePageLayoutView="0" workbookViewId="0" topLeftCell="A1">
      <selection activeCell="K12" sqref="K12"/>
    </sheetView>
  </sheetViews>
  <sheetFormatPr defaultColWidth="9.00390625" defaultRowHeight="28.5" customHeight="1"/>
  <cols>
    <col min="1" max="3" width="7.50390625" style="4" customWidth="1"/>
    <col min="4" max="7" width="16.25390625" style="4" customWidth="1"/>
    <col min="8" max="16384" width="9.00390625" style="4" customWidth="1"/>
  </cols>
  <sheetData>
    <row r="1" spans="1:3" ht="28.5" customHeight="1">
      <c r="A1" s="123" t="s">
        <v>182</v>
      </c>
      <c r="B1" s="123"/>
      <c r="C1" s="123"/>
    </row>
    <row r="2" spans="1:7" ht="28.5" customHeight="1">
      <c r="A2" s="134" t="s">
        <v>235</v>
      </c>
      <c r="B2" s="135"/>
      <c r="C2" s="135"/>
      <c r="D2" s="135"/>
      <c r="E2" s="135"/>
      <c r="F2" s="135"/>
      <c r="G2" s="135"/>
    </row>
    <row r="3" ht="28.5" customHeight="1">
      <c r="G3" s="78" t="s">
        <v>115</v>
      </c>
    </row>
    <row r="4" spans="1:7" s="30" customFormat="1" ht="28.5" customHeight="1">
      <c r="A4" s="136" t="s">
        <v>21</v>
      </c>
      <c r="B4" s="136"/>
      <c r="C4" s="136"/>
      <c r="D4" s="136" t="s">
        <v>22</v>
      </c>
      <c r="E4" s="137" t="s">
        <v>39</v>
      </c>
      <c r="F4" s="137" t="s">
        <v>113</v>
      </c>
      <c r="G4" s="137" t="s">
        <v>114</v>
      </c>
    </row>
    <row r="5" spans="1:7" s="30" customFormat="1" ht="28.5" customHeight="1">
      <c r="A5" s="31" t="s">
        <v>25</v>
      </c>
      <c r="B5" s="31" t="s">
        <v>26</v>
      </c>
      <c r="C5" s="31" t="s">
        <v>27</v>
      </c>
      <c r="D5" s="136"/>
      <c r="E5" s="138"/>
      <c r="F5" s="138"/>
      <c r="G5" s="138"/>
    </row>
    <row r="6" spans="1:7" s="30" customFormat="1" ht="28.5" customHeight="1">
      <c r="A6" s="32"/>
      <c r="B6" s="32"/>
      <c r="C6" s="32"/>
      <c r="D6" s="33" t="s">
        <v>117</v>
      </c>
      <c r="E6" s="85">
        <f>SUM(E7:E15)</f>
        <v>0</v>
      </c>
      <c r="F6" s="85">
        <f>SUM(F7:F15)</f>
        <v>0</v>
      </c>
      <c r="G6" s="85">
        <f>SUM(G7:G15)</f>
        <v>0</v>
      </c>
    </row>
    <row r="7" spans="1:7" s="30" customFormat="1" ht="28.5" customHeight="1">
      <c r="A7" s="34"/>
      <c r="B7" s="34"/>
      <c r="C7" s="34"/>
      <c r="D7" s="34"/>
      <c r="E7" s="34"/>
      <c r="F7" s="34"/>
      <c r="G7" s="34"/>
    </row>
    <row r="8" spans="1:7" s="30" customFormat="1" ht="28.5" customHeight="1">
      <c r="A8" s="34"/>
      <c r="B8" s="34"/>
      <c r="C8" s="34"/>
      <c r="D8" s="34"/>
      <c r="E8" s="34"/>
      <c r="F8" s="34"/>
      <c r="G8" s="34"/>
    </row>
    <row r="9" spans="1:7" s="30" customFormat="1" ht="28.5" customHeight="1">
      <c r="A9" s="34"/>
      <c r="B9" s="34"/>
      <c r="C9" s="34"/>
      <c r="D9" s="34"/>
      <c r="E9" s="34"/>
      <c r="F9" s="34"/>
      <c r="G9" s="34"/>
    </row>
    <row r="10" spans="1:7" s="30" customFormat="1" ht="28.5" customHeight="1">
      <c r="A10" s="34"/>
      <c r="B10" s="34"/>
      <c r="C10" s="34"/>
      <c r="D10" s="34"/>
      <c r="E10" s="34"/>
      <c r="F10" s="34"/>
      <c r="G10" s="34"/>
    </row>
    <row r="11" spans="1:7" s="30" customFormat="1" ht="28.5" customHeight="1">
      <c r="A11" s="34"/>
      <c r="B11" s="34"/>
      <c r="C11" s="34"/>
      <c r="D11" s="34"/>
      <c r="E11" s="34"/>
      <c r="F11" s="34"/>
      <c r="G11" s="34"/>
    </row>
    <row r="12" spans="1:7" s="30" customFormat="1" ht="28.5" customHeight="1">
      <c r="A12" s="34"/>
      <c r="B12" s="34"/>
      <c r="C12" s="34"/>
      <c r="D12" s="34"/>
      <c r="E12" s="34"/>
      <c r="F12" s="34"/>
      <c r="G12" s="34"/>
    </row>
    <row r="13" spans="1:7" s="30" customFormat="1" ht="28.5" customHeight="1">
      <c r="A13" s="34"/>
      <c r="B13" s="34"/>
      <c r="C13" s="34"/>
      <c r="D13" s="34"/>
      <c r="E13" s="34"/>
      <c r="F13" s="34"/>
      <c r="G13" s="34"/>
    </row>
    <row r="14" spans="1:7" s="30" customFormat="1" ht="28.5" customHeight="1">
      <c r="A14" s="34"/>
      <c r="B14" s="34"/>
      <c r="C14" s="34"/>
      <c r="D14" s="34"/>
      <c r="E14" s="34"/>
      <c r="F14" s="34"/>
      <c r="G14" s="34"/>
    </row>
    <row r="15" spans="1:7" s="30" customFormat="1" ht="28.5" customHeight="1">
      <c r="A15" s="34"/>
      <c r="B15" s="34"/>
      <c r="C15" s="34"/>
      <c r="D15" s="34"/>
      <c r="E15" s="34"/>
      <c r="F15" s="34"/>
      <c r="G15" s="34"/>
    </row>
  </sheetData>
  <sheetProtection/>
  <mergeCells count="7">
    <mergeCell ref="A1:C1"/>
    <mergeCell ref="A2:G2"/>
    <mergeCell ref="A4:C4"/>
    <mergeCell ref="D4:D5"/>
    <mergeCell ref="E4:E5"/>
    <mergeCell ref="F4:F5"/>
    <mergeCell ref="G4:G5"/>
  </mergeCells>
  <printOptions horizont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cp:lastPrinted>2019-01-25T08:30:02Z</cp:lastPrinted>
  <dcterms:modified xsi:type="dcterms:W3CDTF">2019-01-25T08:51:25Z</dcterms:modified>
  <cp:category/>
  <cp:version/>
  <cp:contentType/>
  <cp:contentStatus/>
</cp:coreProperties>
</file>