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收支预算总表" sheetId="1" r:id="rId1"/>
    <sheet name="财政拨款支出明细表--按功能科目" sheetId="2" r:id="rId2"/>
    <sheet name="财政拨款支出明细表--按经济科目" sheetId="6" r:id="rId3"/>
    <sheet name="三公经费" sheetId="7" r:id="rId4"/>
  </sheets>
  <definedNames>
    <definedName name="_xlnm.Print_Area" localSheetId="1">'财政拨款支出明细表--按功能科目'!$A$2:$L$57</definedName>
    <definedName name="_xlnm.Print_Area" localSheetId="0">收支预算总表!$A$1:$D$36</definedName>
    <definedName name="_xlnm.Print_Titles" localSheetId="1">'财政拨款支出明细表--按功能科目'!$1:$6</definedName>
  </definedNames>
  <calcPr calcId="144525"/>
</workbook>
</file>

<file path=xl/calcChain.xml><?xml version="1.0" encoding="utf-8"?>
<calcChain xmlns="http://schemas.openxmlformats.org/spreadsheetml/2006/main">
  <c r="I7" i="2" l="1"/>
  <c r="J7" i="2"/>
  <c r="H7" i="2"/>
  <c r="G7" i="2"/>
  <c r="D8" i="7"/>
  <c r="D6" i="7"/>
  <c r="C4" i="7"/>
  <c r="B4" i="7"/>
  <c r="D5" i="6"/>
  <c r="D4" i="7" l="1"/>
</calcChain>
</file>

<file path=xl/sharedStrings.xml><?xml version="1.0" encoding="utf-8"?>
<sst xmlns="http://schemas.openxmlformats.org/spreadsheetml/2006/main" count="269" uniqueCount="214">
  <si>
    <t xml:space="preserve"> </t>
  </si>
  <si>
    <t>单位：元</t>
  </si>
  <si>
    <t>收                     入</t>
  </si>
  <si>
    <t>支                        出</t>
  </si>
  <si>
    <t>项                    目</t>
  </si>
  <si>
    <t>收入数</t>
  </si>
  <si>
    <t>项             目</t>
  </si>
  <si>
    <t>支出数</t>
  </si>
  <si>
    <t>一、财政拨款</t>
  </si>
  <si>
    <t>一、一般公共服务</t>
  </si>
  <si>
    <t>二、纳入财政专户管理的事业收入</t>
  </si>
  <si>
    <t>二、外交</t>
  </si>
  <si>
    <t>三、上级补助收入</t>
  </si>
  <si>
    <t>三、国防</t>
  </si>
  <si>
    <t>四、事业收入（不含专户管理的事业收入）</t>
  </si>
  <si>
    <t>四、公共安全</t>
  </si>
  <si>
    <t>五、事业单位经营收入</t>
  </si>
  <si>
    <t>五、教育</t>
  </si>
  <si>
    <t>六、附属单位上缴收入</t>
  </si>
  <si>
    <t>六、科学技术</t>
  </si>
  <si>
    <t>七、其他收入</t>
  </si>
  <si>
    <t>七、文化体育传媒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</si>
  <si>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</si>
  <si>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</si>
  <si>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</si>
  <si>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</si>
  <si>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</si>
  <si>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</si>
  <si>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</si>
  <si>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</si>
  <si>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</si>
  <si>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</si>
  <si>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十八、地震灾后恢复重建支出</t>
  </si>
  <si>
    <t>十九、国土资源气象等事务</t>
  </si>
  <si>
    <t>二十、住房保障支出</t>
  </si>
  <si>
    <t>二十一、粮油物资储备事务</t>
  </si>
  <si>
    <t>二十二、预备费</t>
  </si>
  <si>
    <t>二十三、国债还本付息支出</t>
  </si>
  <si>
    <t>二十四、其他支出</t>
  </si>
  <si>
    <t>二十五、转移性支出</t>
  </si>
  <si>
    <t>本年收入合计</t>
  </si>
  <si>
    <t>本年支出合计</t>
  </si>
  <si>
    <t>八、用事业基金弥补收支差额</t>
  </si>
  <si>
    <t>九、上年结转</t>
  </si>
  <si>
    <t>六、结转下年</t>
  </si>
  <si>
    <t>收   入   总    计</t>
  </si>
  <si>
    <t>支    出    总    计</t>
  </si>
  <si>
    <t>科目编码</t>
  </si>
  <si>
    <t>科目名称</t>
  </si>
  <si>
    <t>基本支出</t>
  </si>
  <si>
    <t>项目支出</t>
  </si>
  <si>
    <t>类</t>
  </si>
  <si>
    <t>款</t>
  </si>
  <si>
    <t>项</t>
  </si>
  <si>
    <t>其中：一般公共预算收入</t>
    <phoneticPr fontId="6" type="noConversion"/>
  </si>
  <si>
    <t>按照资金性质分</t>
    <phoneticPr fontId="6" type="noConversion"/>
  </si>
  <si>
    <t>一般公共预算支出</t>
    <phoneticPr fontId="6" type="noConversion"/>
  </si>
  <si>
    <t xml:space="preserve">      政府性基金预算收入</t>
    <phoneticPr fontId="6" type="noConversion"/>
  </si>
  <si>
    <t>政府性基金预算支出</t>
    <phoneticPr fontId="6" type="noConversion"/>
  </si>
  <si>
    <t>2016年</t>
    <phoneticPr fontId="14" type="noConversion"/>
  </si>
  <si>
    <t>增减额</t>
    <phoneticPr fontId="14" type="noConversion"/>
  </si>
  <si>
    <r>
      <t>按支出内容</t>
    </r>
    <r>
      <rPr>
        <sz val="12"/>
        <color indexed="8"/>
        <rFont val="宋体"/>
        <family val="3"/>
        <charset val="134"/>
      </rPr>
      <t>分</t>
    </r>
    <phoneticPr fontId="6" type="noConversion"/>
  </si>
  <si>
    <t>项目类别</t>
    <phoneticPr fontId="6" type="noConversion"/>
  </si>
  <si>
    <t>经济分类科目</t>
    <phoneticPr fontId="6" type="noConversion"/>
  </si>
  <si>
    <t>支出合计</t>
    <phoneticPr fontId="6" type="noConversion"/>
  </si>
  <si>
    <t>科目代码</t>
    <phoneticPr fontId="6" type="noConversion"/>
  </si>
  <si>
    <t>科目名称</t>
    <phoneticPr fontId="6" type="noConversion"/>
  </si>
  <si>
    <t>合计</t>
    <phoneticPr fontId="6" type="noConversion"/>
  </si>
  <si>
    <t>国有资本经营预算支出</t>
    <phoneticPr fontId="6" type="noConversion"/>
  </si>
  <si>
    <t>因公出国（境）费用</t>
    <phoneticPr fontId="6" type="noConversion"/>
  </si>
  <si>
    <t>公务接待费</t>
    <phoneticPr fontId="6" type="noConversion"/>
  </si>
  <si>
    <t>公务用车购置费</t>
    <phoneticPr fontId="6" type="noConversion"/>
  </si>
  <si>
    <t xml:space="preserve">      国有资本经营预算收入</t>
    <phoneticPr fontId="6" type="noConversion"/>
  </si>
  <si>
    <t>单位：元</t>
    <phoneticPr fontId="6" type="noConversion"/>
  </si>
  <si>
    <t>支出合计</t>
  </si>
  <si>
    <t>支   出</t>
    <phoneticPr fontId="6" type="noConversion"/>
  </si>
  <si>
    <t>收入来源性质</t>
    <phoneticPr fontId="6" type="noConversion"/>
  </si>
  <si>
    <t>财政拨款收入  合计</t>
    <phoneticPr fontId="6" type="noConversion"/>
  </si>
  <si>
    <r>
      <t>财政拨款支出  合</t>
    </r>
    <r>
      <rPr>
        <sz val="12"/>
        <color indexed="8"/>
        <rFont val="宋体"/>
        <family val="3"/>
        <charset val="134"/>
      </rPr>
      <t>计</t>
    </r>
    <phoneticPr fontId="6" type="noConversion"/>
  </si>
  <si>
    <t>2017年</t>
    <phoneticPr fontId="14" type="noConversion"/>
  </si>
  <si>
    <t>“三公”经费财政拨款         预算总额</t>
    <phoneticPr fontId="6" type="noConversion"/>
  </si>
  <si>
    <t>项目名称</t>
    <phoneticPr fontId="6" type="noConversion"/>
  </si>
  <si>
    <t>公务用车运行费</t>
    <phoneticPr fontId="6" type="noConversion"/>
  </si>
  <si>
    <t>单位:元</t>
    <phoneticPr fontId="6" type="noConversion"/>
  </si>
  <si>
    <t>收入金额</t>
    <phoneticPr fontId="6" type="noConversion"/>
  </si>
  <si>
    <t>201</t>
  </si>
  <si>
    <t>　　03</t>
  </si>
  <si>
    <t>　　　　201</t>
  </si>
  <si>
    <t>　　　　03</t>
  </si>
  <si>
    <t>01</t>
  </si>
  <si>
    <t>02</t>
  </si>
  <si>
    <t>99</t>
  </si>
  <si>
    <t>　　05</t>
  </si>
  <si>
    <t>　　　　05</t>
  </si>
  <si>
    <t>05</t>
  </si>
  <si>
    <t>　　29</t>
  </si>
  <si>
    <t>　　　　29</t>
  </si>
  <si>
    <t>　　31</t>
  </si>
  <si>
    <t>　　　　31</t>
  </si>
  <si>
    <t>　　32</t>
  </si>
  <si>
    <t>　　　　32</t>
  </si>
  <si>
    <t>　　99</t>
  </si>
  <si>
    <t>　　　　99</t>
  </si>
  <si>
    <t>207</t>
  </si>
  <si>
    <t>　　01</t>
  </si>
  <si>
    <t>　　　　207</t>
  </si>
  <si>
    <t>　　　　01</t>
  </si>
  <si>
    <t>09</t>
  </si>
  <si>
    <t>208</t>
  </si>
  <si>
    <t>　　　　208</t>
  </si>
  <si>
    <t>　　02</t>
  </si>
  <si>
    <t>　　　　02</t>
  </si>
  <si>
    <t>08</t>
  </si>
  <si>
    <t>　　07</t>
  </si>
  <si>
    <t>　　　　07</t>
  </si>
  <si>
    <t>210</t>
  </si>
  <si>
    <t>　　04</t>
  </si>
  <si>
    <t>　　　　210</t>
  </si>
  <si>
    <t>　　　　04</t>
  </si>
  <si>
    <t>17</t>
  </si>
  <si>
    <t>　　10</t>
  </si>
  <si>
    <t>　　　　10</t>
  </si>
  <si>
    <t>211</t>
  </si>
  <si>
    <t>　　　　211</t>
  </si>
  <si>
    <t>212</t>
  </si>
  <si>
    <t>　　　　212</t>
  </si>
  <si>
    <t>215</t>
  </si>
  <si>
    <t>　　08</t>
  </si>
  <si>
    <t>　　　　215</t>
  </si>
  <si>
    <t>　　　　08</t>
  </si>
  <si>
    <t>220</t>
  </si>
  <si>
    <t>　　　　220</t>
  </si>
  <si>
    <t>11</t>
  </si>
  <si>
    <t>一般公共服务支出</t>
  </si>
  <si>
    <t>　　政府办公厅（室）及相关机构事务</t>
  </si>
  <si>
    <t>　　　　行政运行</t>
  </si>
  <si>
    <t>　　　　一般行政管理事务</t>
  </si>
  <si>
    <t>　　　　其他政府办公厅（室）及相关机构事务支出</t>
  </si>
  <si>
    <t>　　统计信息事务</t>
  </si>
  <si>
    <t>　　　　专项统计业务</t>
  </si>
  <si>
    <t>　　群众团体事务</t>
  </si>
  <si>
    <t>　　　　其他群众团体事务支出</t>
  </si>
  <si>
    <t>　　党委办公厅（室）及相关机构事务</t>
  </si>
  <si>
    <t>　　　　其他党委办公厅（室）及相关机构事务支出</t>
  </si>
  <si>
    <t>　　组织事务</t>
  </si>
  <si>
    <t>　　其他一般公共服务支出</t>
  </si>
  <si>
    <t>　　　　其他一般公共服务支出</t>
  </si>
  <si>
    <t>文化体育与传媒支出</t>
  </si>
  <si>
    <t>　　文化</t>
  </si>
  <si>
    <t>　　　　群众文化</t>
  </si>
  <si>
    <t>社会保障和就业支出</t>
  </si>
  <si>
    <t>　　人力资源和社会保障管理事务</t>
  </si>
  <si>
    <t>　　　　社会保险经办机构</t>
  </si>
  <si>
    <t>　　民政管理事务</t>
  </si>
  <si>
    <t>　　　　老龄事务</t>
  </si>
  <si>
    <t>　　　　基层政权和社区建设</t>
  </si>
  <si>
    <t>　　行政事业单位离退休</t>
  </si>
  <si>
    <t>　　　　归口管理的行政单位离退休</t>
  </si>
  <si>
    <t>　　　　事业单位离退休</t>
  </si>
  <si>
    <t>　　就业补助</t>
  </si>
  <si>
    <t>　　　　公益性岗位补贴</t>
  </si>
  <si>
    <t>医疗卫生与计划生育支出</t>
  </si>
  <si>
    <t>　　公共卫生</t>
  </si>
  <si>
    <t>　　　　其他公共卫生支出</t>
  </si>
  <si>
    <t>　　计划生育事务</t>
  </si>
  <si>
    <t>　　　　计划生育服务</t>
  </si>
  <si>
    <t>　　食品和药品监督管理事务</t>
  </si>
  <si>
    <t>　　　　其他食品和药品监督管理事务支出</t>
  </si>
  <si>
    <t>节能环保支出</t>
  </si>
  <si>
    <t>　　其他节能环保支出</t>
  </si>
  <si>
    <t>　　　　其他节能环保支出</t>
  </si>
  <si>
    <t>城乡社区支出</t>
  </si>
  <si>
    <t>　　城乡社区环境卫生</t>
  </si>
  <si>
    <t>　　　　城乡社区环境卫生</t>
  </si>
  <si>
    <t>　　其他城乡社区支出</t>
  </si>
  <si>
    <t>　　　　其他城乡社区支出</t>
  </si>
  <si>
    <t>资源勘探信息等支出</t>
  </si>
  <si>
    <t>　　支持中小企业发展和管理支出</t>
  </si>
  <si>
    <t>　　　　其他支持中小企业发展和管理支出</t>
  </si>
  <si>
    <t>国土海洋气象等支出</t>
  </si>
  <si>
    <t>　　国土资源事务</t>
  </si>
  <si>
    <t>　　　　地质灾害防治</t>
  </si>
  <si>
    <t>工资福利支出</t>
  </si>
  <si>
    <t>　　基本工资</t>
  </si>
  <si>
    <t>　　津贴补贴</t>
  </si>
  <si>
    <t>　　社会保障缴费</t>
  </si>
  <si>
    <t>　　其他工资福利支出</t>
  </si>
  <si>
    <t>商品和服务支出</t>
  </si>
  <si>
    <t>　　办公费</t>
  </si>
  <si>
    <t>　　水费</t>
  </si>
  <si>
    <t>　　邮电费</t>
  </si>
  <si>
    <t>　　取暖费</t>
  </si>
  <si>
    <t>　　物业管理费</t>
  </si>
  <si>
    <t>　　差旅费</t>
  </si>
  <si>
    <t>　　维修（护）费</t>
  </si>
  <si>
    <t>　　租赁费</t>
  </si>
  <si>
    <t>　　培训费</t>
  </si>
  <si>
    <t>　　公务接待费</t>
  </si>
  <si>
    <t>　　工会经费</t>
  </si>
  <si>
    <t>　　福利费</t>
  </si>
  <si>
    <t>　　公务用车运行维护费</t>
  </si>
  <si>
    <t>　　其他商品和服务支出</t>
  </si>
  <si>
    <t>对个人和家庭的补助</t>
  </si>
  <si>
    <t>　　离休费</t>
  </si>
  <si>
    <t>　　退休费</t>
  </si>
  <si>
    <t>　　住房公积金</t>
  </si>
  <si>
    <t>　　其他对个人和家庭的补助支出</t>
  </si>
  <si>
    <r>
      <t>2017</t>
    </r>
    <r>
      <rPr>
        <b/>
        <sz val="16"/>
        <rFont val="宋体"/>
        <family val="3"/>
        <charset val="134"/>
      </rPr>
      <t>年大台街道办事处“三公经费”财政拨款预算表</t>
    </r>
    <phoneticPr fontId="14" type="noConversion"/>
  </si>
  <si>
    <r>
      <t>201</t>
    </r>
    <r>
      <rPr>
        <b/>
        <sz val="16"/>
        <rFont val="宋体"/>
        <family val="3"/>
        <charset val="134"/>
      </rPr>
      <t>7</t>
    </r>
    <r>
      <rPr>
        <b/>
        <sz val="16"/>
        <rFont val="宋体"/>
        <family val="3"/>
        <charset val="134"/>
      </rPr>
      <t>年大台街道办事处一般公共预算基本支出预算表</t>
    </r>
    <phoneticPr fontId="6" type="noConversion"/>
  </si>
  <si>
    <r>
      <t>2017</t>
    </r>
    <r>
      <rPr>
        <b/>
        <sz val="16"/>
        <color indexed="8"/>
        <rFont val="宋体"/>
        <family val="3"/>
        <charset val="134"/>
      </rPr>
      <t>年大台街道办事处财政拨款支出预算表</t>
    </r>
    <phoneticPr fontId="6" type="noConversion"/>
  </si>
  <si>
    <r>
      <t xml:space="preserve">附件3：                </t>
    </r>
    <r>
      <rPr>
        <b/>
        <sz val="16"/>
        <color indexed="8"/>
        <rFont val="宋体"/>
        <family val="3"/>
        <charset val="134"/>
      </rPr>
      <t>201</t>
    </r>
    <r>
      <rPr>
        <b/>
        <sz val="16"/>
        <color indexed="8"/>
        <rFont val="宋体"/>
        <family val="3"/>
        <charset val="134"/>
      </rPr>
      <t>7年大台街道办事处收支预算总表</t>
    </r>
    <phoneticPr fontId="6" type="noConversion"/>
  </si>
  <si>
    <t>　　机关事业单位基本养老保险缴费</t>
    <phoneticPr fontId="6" type="noConversion"/>
  </si>
  <si>
    <t xml:space="preserve">   奖金</t>
    <phoneticPr fontId="6" type="noConversion"/>
  </si>
  <si>
    <t>基本支出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</si>
</sst>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"/>
    <numFmt numFmtId="177" formatCode="#,##0_);[Red]\(#,##0\)"/>
    <numFmt numFmtId="178" formatCode="#,##0.00_);[Red]\(#,##0.00\)"/>
    <numFmt numFmtId="179" formatCode="#,##0.00_ "/>
  </numFmts>
  <fonts count="26">
    <font>
      <sz val="12"/>
      <name val="宋体"/>
    </font>
    <font>
      <sz val="10"/>
      <name val="Arial"/>
      <family val="2"/>
    </font>
    <font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b/>
      <sz val="16"/>
      <name val="宋体"/>
      <family val="3"/>
      <charset val="134"/>
    </font>
    <font>
      <b/>
      <sz val="16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5">
    <xf numFmtId="0" fontId="0" fillId="0" borderId="0" xfId="0"/>
    <xf numFmtId="177" fontId="8" fillId="0" borderId="0" xfId="1" applyNumberFormat="1" applyFont="1" applyFill="1" applyAlignment="1">
      <alignment vertical="center" wrapText="1"/>
    </xf>
    <xf numFmtId="177" fontId="9" fillId="0" borderId="0" xfId="1" applyNumberFormat="1" applyFont="1" applyFill="1" applyAlignment="1">
      <alignment vertical="center" wrapText="1"/>
    </xf>
    <xf numFmtId="177" fontId="8" fillId="0" borderId="0" xfId="1" applyNumberFormat="1" applyFont="1" applyFill="1" applyAlignment="1">
      <alignment horizontal="center" vertical="center" wrapText="1"/>
    </xf>
    <xf numFmtId="0" fontId="7" fillId="0" borderId="0" xfId="1" applyFill="1">
      <alignment vertical="center"/>
    </xf>
    <xf numFmtId="177" fontId="8" fillId="0" borderId="0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5" fillId="3" borderId="1" xfId="1" applyFont="1" applyFill="1" applyBorder="1" applyAlignment="1">
      <alignment horizontal="center" vertical="center"/>
    </xf>
    <xf numFmtId="0" fontId="8" fillId="0" borderId="0" xfId="1" applyNumberFormat="1" applyFont="1" applyFill="1" applyAlignment="1">
      <alignment horizontal="center" vertical="center" wrapText="1"/>
    </xf>
    <xf numFmtId="177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177" fontId="20" fillId="0" borderId="3" xfId="1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left" vertical="center" shrinkToFit="1"/>
    </xf>
    <xf numFmtId="0" fontId="0" fillId="3" borderId="0" xfId="0" applyFill="1"/>
    <xf numFmtId="0" fontId="2" fillId="3" borderId="4" xfId="0" applyFont="1" applyFill="1" applyBorder="1" applyAlignment="1">
      <alignment horizontal="left" vertical="center" shrinkToFit="1"/>
    </xf>
    <xf numFmtId="49" fontId="2" fillId="3" borderId="4" xfId="0" applyNumberFormat="1" applyFont="1" applyFill="1" applyBorder="1" applyAlignment="1">
      <alignment horizontal="right" vertical="center" shrinkToFit="1"/>
    </xf>
    <xf numFmtId="49" fontId="2" fillId="3" borderId="5" xfId="0" applyNumberFormat="1" applyFont="1" applyFill="1" applyBorder="1" applyAlignment="1">
      <alignment horizontal="center" vertical="center" shrinkToFit="1"/>
    </xf>
    <xf numFmtId="49" fontId="2" fillId="3" borderId="5" xfId="0" applyNumberFormat="1" applyFont="1" applyFill="1" applyBorder="1" applyAlignment="1">
      <alignment horizontal="left" vertical="center" shrinkToFit="1"/>
    </xf>
    <xf numFmtId="49" fontId="18" fillId="3" borderId="5" xfId="0" applyNumberFormat="1" applyFont="1" applyFill="1" applyBorder="1" applyAlignment="1">
      <alignment horizontal="left" vertical="center" shrinkToFit="1"/>
    </xf>
    <xf numFmtId="0" fontId="2" fillId="3" borderId="5" xfId="0" applyFont="1" applyFill="1" applyBorder="1" applyAlignment="1">
      <alignment horizontal="left" vertical="center" shrinkToFit="1"/>
    </xf>
    <xf numFmtId="0" fontId="3" fillId="3" borderId="0" xfId="0" applyFont="1" applyFill="1" applyBorder="1" applyAlignment="1">
      <alignment horizontal="left" shrinkToFit="1"/>
    </xf>
    <xf numFmtId="0" fontId="0" fillId="3" borderId="0" xfId="0" applyFill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shrinkToFit="1"/>
    </xf>
    <xf numFmtId="0" fontId="5" fillId="3" borderId="0" xfId="0" applyFont="1" applyFill="1" applyAlignment="1">
      <alignment horizontal="right"/>
    </xf>
    <xf numFmtId="49" fontId="2" fillId="3" borderId="1" xfId="0" applyNumberFormat="1" applyFont="1" applyFill="1" applyBorder="1" applyAlignment="1">
      <alignment horizontal="center" vertical="center" shrinkToFit="1"/>
    </xf>
    <xf numFmtId="0" fontId="12" fillId="3" borderId="5" xfId="0" applyFont="1" applyFill="1" applyBorder="1" applyAlignment="1">
      <alignment horizontal="center" vertical="center" wrapText="1"/>
    </xf>
    <xf numFmtId="49" fontId="19" fillId="3" borderId="8" xfId="0" applyNumberFormat="1" applyFont="1" applyFill="1" applyBorder="1" applyAlignment="1">
      <alignment horizontal="center" vertical="center" shrinkToFit="1"/>
    </xf>
    <xf numFmtId="176" fontId="2" fillId="3" borderId="9" xfId="0" applyNumberFormat="1" applyFont="1" applyFill="1" applyBorder="1" applyAlignment="1">
      <alignment horizontal="left" vertical="center" shrinkToFit="1"/>
    </xf>
    <xf numFmtId="0" fontId="2" fillId="3" borderId="5" xfId="0" applyFont="1" applyFill="1" applyBorder="1" applyAlignment="1">
      <alignment horizontal="right" vertical="center" shrinkToFit="1"/>
    </xf>
    <xf numFmtId="0" fontId="2" fillId="3" borderId="1" xfId="0" applyFont="1" applyFill="1" applyBorder="1" applyAlignment="1">
      <alignment horizontal="center" vertical="center" shrinkToFit="1"/>
    </xf>
    <xf numFmtId="49" fontId="2" fillId="3" borderId="1" xfId="0" applyNumberFormat="1" applyFont="1" applyFill="1" applyBorder="1" applyAlignment="1">
      <alignment horizontal="left" vertical="center" shrinkToFit="1"/>
    </xf>
    <xf numFmtId="0" fontId="2" fillId="0" borderId="5" xfId="2" applyFont="1" applyBorder="1" applyAlignment="1" applyProtection="1">
      <alignment vertical="center"/>
    </xf>
    <xf numFmtId="0" fontId="2" fillId="0" borderId="5" xfId="3" applyFont="1" applyBorder="1" applyAlignment="1" applyProtection="1">
      <alignment vertical="center"/>
    </xf>
    <xf numFmtId="178" fontId="9" fillId="0" borderId="2" xfId="1" applyNumberFormat="1" applyFont="1" applyFill="1" applyBorder="1" applyAlignment="1">
      <alignment horizontal="right" vertical="center" wrapText="1"/>
    </xf>
    <xf numFmtId="178" fontId="0" fillId="3" borderId="0" xfId="0" applyNumberFormat="1" applyFill="1"/>
    <xf numFmtId="178" fontId="2" fillId="3" borderId="0" xfId="0" applyNumberFormat="1" applyFont="1" applyFill="1" applyBorder="1" applyAlignment="1">
      <alignment horizontal="right" vertical="center" shrinkToFit="1"/>
    </xf>
    <xf numFmtId="178" fontId="23" fillId="3" borderId="4" xfId="0" applyNumberFormat="1" applyFont="1" applyFill="1" applyBorder="1" applyAlignment="1">
      <alignment horizontal="left" vertical="center" shrinkToFit="1"/>
    </xf>
    <xf numFmtId="178" fontId="23" fillId="3" borderId="5" xfId="0" applyNumberFormat="1" applyFont="1" applyFill="1" applyBorder="1" applyAlignment="1">
      <alignment horizontal="center" vertical="center" shrinkToFit="1"/>
    </xf>
    <xf numFmtId="178" fontId="24" fillId="3" borderId="0" xfId="0" applyNumberFormat="1" applyFont="1" applyFill="1"/>
    <xf numFmtId="178" fontId="23" fillId="3" borderId="0" xfId="0" applyNumberFormat="1" applyFont="1" applyFill="1" applyBorder="1" applyAlignment="1">
      <alignment horizontal="right" vertical="center" shrinkToFit="1"/>
    </xf>
    <xf numFmtId="178" fontId="23" fillId="3" borderId="4" xfId="0" applyNumberFormat="1" applyFont="1" applyFill="1" applyBorder="1" applyAlignment="1">
      <alignment horizontal="right" vertical="center" shrinkToFit="1"/>
    </xf>
    <xf numFmtId="178" fontId="23" fillId="3" borderId="0" xfId="0" applyNumberFormat="1" applyFont="1" applyFill="1" applyBorder="1" applyAlignment="1">
      <alignment horizontal="left" vertical="center" shrinkToFit="1"/>
    </xf>
    <xf numFmtId="178" fontId="23" fillId="0" borderId="5" xfId="7" applyNumberFormat="1" applyFont="1" applyBorder="1" applyAlignment="1" applyProtection="1">
      <alignment horizontal="right" vertical="center" wrapText="1"/>
    </xf>
    <xf numFmtId="178" fontId="23" fillId="2" borderId="5" xfId="7" applyNumberFormat="1" applyFont="1" applyFill="1" applyBorder="1" applyAlignment="1" applyProtection="1">
      <alignment horizontal="right" vertical="center"/>
    </xf>
    <xf numFmtId="178" fontId="23" fillId="0" borderId="0" xfId="7" applyNumberFormat="1" applyFont="1" applyBorder="1" applyAlignment="1" applyProtection="1">
      <alignment horizontal="right" vertical="center"/>
    </xf>
    <xf numFmtId="178" fontId="23" fillId="0" borderId="5" xfId="7" applyNumberFormat="1" applyFont="1" applyBorder="1" applyAlignment="1" applyProtection="1">
      <alignment horizontal="right" vertical="center"/>
    </xf>
    <xf numFmtId="178" fontId="23" fillId="0" borderId="5" xfId="8" applyNumberFormat="1" applyFont="1" applyBorder="1" applyAlignment="1" applyProtection="1">
      <alignment horizontal="right" vertical="center" wrapText="1"/>
    </xf>
    <xf numFmtId="178" fontId="23" fillId="0" borderId="5" xfId="8" applyNumberFormat="1" applyFont="1" applyBorder="1" applyAlignment="1" applyProtection="1">
      <alignment horizontal="right" vertical="center"/>
    </xf>
    <xf numFmtId="178" fontId="23" fillId="2" borderId="5" xfId="8" applyNumberFormat="1" applyFont="1" applyFill="1" applyBorder="1" applyAlignment="1" applyProtection="1">
      <alignment horizontal="right" vertical="center" wrapText="1"/>
    </xf>
    <xf numFmtId="178" fontId="23" fillId="0" borderId="5" xfId="8" applyNumberFormat="1" applyFont="1" applyBorder="1" applyAlignment="1" applyProtection="1">
      <alignment wrapText="1"/>
    </xf>
    <xf numFmtId="178" fontId="2" fillId="0" borderId="5" xfId="4" applyNumberFormat="1" applyFont="1" applyBorder="1" applyAlignment="1" applyProtection="1">
      <alignment horizontal="right" vertical="center"/>
    </xf>
    <xf numFmtId="178" fontId="2" fillId="3" borderId="0" xfId="0" applyNumberFormat="1" applyFont="1" applyFill="1" applyBorder="1" applyAlignment="1">
      <alignment horizontal="left" vertical="center" shrinkToFit="1"/>
    </xf>
    <xf numFmtId="178" fontId="3" fillId="3" borderId="4" xfId="0" applyNumberFormat="1" applyFont="1" applyFill="1" applyBorder="1" applyAlignment="1">
      <alignment horizontal="left" vertical="center" shrinkToFit="1"/>
    </xf>
    <xf numFmtId="178" fontId="2" fillId="3" borderId="5" xfId="0" applyNumberFormat="1" applyFont="1" applyFill="1" applyBorder="1" applyAlignment="1">
      <alignment horizontal="right" vertical="center" shrinkToFit="1"/>
    </xf>
    <xf numFmtId="178" fontId="3" fillId="3" borderId="4" xfId="0" applyNumberFormat="1" applyFont="1" applyFill="1" applyBorder="1" applyAlignment="1">
      <alignment horizontal="right" vertical="center" shrinkToFit="1"/>
    </xf>
    <xf numFmtId="178" fontId="2" fillId="3" borderId="6" xfId="0" applyNumberFormat="1" applyFont="1" applyFill="1" applyBorder="1" applyAlignment="1">
      <alignment horizontal="center" vertical="center" wrapText="1" shrinkToFit="1"/>
    </xf>
    <xf numFmtId="178" fontId="2" fillId="0" borderId="5" xfId="4" applyNumberFormat="1" applyFont="1" applyBorder="1" applyAlignment="1" applyProtection="1">
      <alignment horizontal="right" vertical="center" wrapText="1"/>
    </xf>
    <xf numFmtId="178" fontId="2" fillId="3" borderId="7" xfId="0" applyNumberFormat="1" applyFont="1" applyFill="1" applyBorder="1" applyAlignment="1">
      <alignment horizontal="center" vertical="center" shrinkToFit="1"/>
    </xf>
    <xf numFmtId="178" fontId="0" fillId="3" borderId="0" xfId="0" applyNumberFormat="1" applyFill="1" applyAlignment="1">
      <alignment horizontal="center" vertical="center" wrapText="1"/>
    </xf>
    <xf numFmtId="178" fontId="12" fillId="3" borderId="5" xfId="0" applyNumberFormat="1" applyFont="1" applyFill="1" applyBorder="1" applyAlignment="1">
      <alignment horizontal="center" vertical="center" wrapText="1"/>
    </xf>
    <xf numFmtId="178" fontId="2" fillId="0" borderId="5" xfId="5" applyNumberFormat="1" applyFont="1" applyBorder="1" applyAlignment="1" applyProtection="1">
      <alignment horizontal="right" vertical="center"/>
    </xf>
    <xf numFmtId="178" fontId="0" fillId="3" borderId="0" xfId="0" applyNumberFormat="1" applyFill="1" applyAlignment="1">
      <alignment vertical="center"/>
    </xf>
    <xf numFmtId="178" fontId="0" fillId="3" borderId="1" xfId="0" applyNumberFormat="1" applyFill="1" applyBorder="1" applyAlignment="1">
      <alignment vertical="center"/>
    </xf>
    <xf numFmtId="179" fontId="21" fillId="3" borderId="1" xfId="0" applyNumberFormat="1" applyFont="1" applyFill="1" applyBorder="1" applyAlignment="1">
      <alignment horizontal="center" vertical="center" wrapText="1"/>
    </xf>
    <xf numFmtId="179" fontId="22" fillId="3" borderId="1" xfId="0" applyNumberFormat="1" applyFont="1" applyFill="1" applyBorder="1" applyAlignment="1">
      <alignment horizontal="center" vertical="center"/>
    </xf>
    <xf numFmtId="179" fontId="13" fillId="0" borderId="1" xfId="1" applyNumberFormat="1" applyFont="1" applyFill="1" applyBorder="1" applyAlignment="1">
      <alignment horizontal="center" vertical="center"/>
    </xf>
    <xf numFmtId="179" fontId="22" fillId="3" borderId="1" xfId="0" applyNumberFormat="1" applyFont="1" applyFill="1" applyBorder="1" applyAlignment="1">
      <alignment horizontal="center" vertical="center" wrapText="1"/>
    </xf>
    <xf numFmtId="0" fontId="25" fillId="4" borderId="5" xfId="6" applyFont="1" applyFill="1" applyBorder="1" applyAlignment="1" applyProtection="1">
      <alignment horizontal="center" vertical="center"/>
    </xf>
    <xf numFmtId="0" fontId="25" fillId="0" borderId="5" xfId="6" applyFont="1" applyBorder="1" applyAlignment="1" applyProtection="1">
      <alignment horizontal="center" vertical="center"/>
    </xf>
    <xf numFmtId="179" fontId="25" fillId="4" borderId="5" xfId="6" applyNumberFormat="1" applyFont="1" applyFill="1" applyBorder="1" applyAlignment="1" applyProtection="1">
      <alignment horizontal="right" vertical="center"/>
    </xf>
    <xf numFmtId="179" fontId="25" fillId="0" borderId="5" xfId="6" applyNumberFormat="1" applyFont="1" applyBorder="1" applyAlignment="1" applyProtection="1">
      <alignment horizontal="right" vertical="center"/>
    </xf>
    <xf numFmtId="49" fontId="4" fillId="3" borderId="0" xfId="0" applyNumberFormat="1" applyFont="1" applyFill="1" applyBorder="1" applyAlignment="1">
      <alignment horizontal="left" vertical="center" shrinkToFit="1"/>
    </xf>
    <xf numFmtId="49" fontId="2" fillId="3" borderId="5" xfId="0" applyNumberFormat="1" applyFont="1" applyFill="1" applyBorder="1" applyAlignment="1">
      <alignment horizontal="center" vertical="center" shrinkToFit="1"/>
    </xf>
    <xf numFmtId="49" fontId="4" fillId="3" borderId="0" xfId="0" applyNumberFormat="1" applyFont="1" applyFill="1" applyBorder="1" applyAlignment="1">
      <alignment horizontal="center" vertical="center" shrinkToFit="1"/>
    </xf>
    <xf numFmtId="178" fontId="4" fillId="3" borderId="0" xfId="0" applyNumberFormat="1" applyFont="1" applyFill="1" applyBorder="1" applyAlignment="1">
      <alignment horizontal="center" vertical="center" shrinkToFit="1"/>
    </xf>
    <xf numFmtId="178" fontId="2" fillId="3" borderId="10" xfId="0" applyNumberFormat="1" applyFont="1" applyFill="1" applyBorder="1" applyAlignment="1">
      <alignment horizontal="center" vertical="center" wrapText="1" shrinkToFit="1"/>
    </xf>
    <xf numFmtId="178" fontId="2" fillId="3" borderId="9" xfId="0" applyNumberFormat="1" applyFont="1" applyFill="1" applyBorder="1" applyAlignment="1">
      <alignment horizontal="center" vertical="center" wrapText="1" shrinkToFit="1"/>
    </xf>
    <xf numFmtId="178" fontId="12" fillId="3" borderId="11" xfId="0" applyNumberFormat="1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178" fontId="11" fillId="3" borderId="1" xfId="0" applyNumberFormat="1" applyFont="1" applyFill="1" applyBorder="1" applyAlignment="1">
      <alignment horizontal="center" vertical="center" shrinkToFit="1"/>
    </xf>
    <xf numFmtId="49" fontId="2" fillId="3" borderId="7" xfId="0" applyNumberFormat="1" applyFont="1" applyFill="1" applyBorder="1" applyAlignment="1">
      <alignment horizontal="center" vertical="center" shrinkToFit="1"/>
    </xf>
    <xf numFmtId="49" fontId="2" fillId="3" borderId="12" xfId="0" applyNumberFormat="1" applyFont="1" applyFill="1" applyBorder="1" applyAlignment="1">
      <alignment horizontal="center" vertical="center" shrinkToFit="1"/>
    </xf>
    <xf numFmtId="49" fontId="2" fillId="3" borderId="13" xfId="0" applyNumberFormat="1" applyFont="1" applyFill="1" applyBorder="1" applyAlignment="1">
      <alignment horizontal="center" vertical="center" shrinkToFit="1"/>
    </xf>
    <xf numFmtId="178" fontId="2" fillId="3" borderId="13" xfId="0" applyNumberFormat="1" applyFont="1" applyFill="1" applyBorder="1" applyAlignment="1">
      <alignment horizontal="center" vertical="center" shrinkToFit="1"/>
    </xf>
    <xf numFmtId="178" fontId="2" fillId="3" borderId="14" xfId="0" applyNumberFormat="1" applyFont="1" applyFill="1" applyBorder="1" applyAlignment="1">
      <alignment horizontal="center" vertical="center" shrinkToFit="1"/>
    </xf>
    <xf numFmtId="49" fontId="2" fillId="3" borderId="13" xfId="0" applyNumberFormat="1" applyFont="1" applyFill="1" applyBorder="1" applyAlignment="1">
      <alignment horizontal="center" vertical="center" wrapText="1" shrinkToFit="1"/>
    </xf>
    <xf numFmtId="49" fontId="2" fillId="3" borderId="15" xfId="0" applyNumberFormat="1" applyFont="1" applyFill="1" applyBorder="1" applyAlignment="1">
      <alignment horizontal="center" vertical="center" wrapText="1" shrinkToFit="1"/>
    </xf>
    <xf numFmtId="178" fontId="2" fillId="3" borderId="15" xfId="0" applyNumberFormat="1" applyFont="1" applyFill="1" applyBorder="1" applyAlignment="1">
      <alignment horizontal="center" vertical="center" wrapText="1" shrinkToFit="1"/>
    </xf>
    <xf numFmtId="49" fontId="2" fillId="3" borderId="6" xfId="0" applyNumberFormat="1" applyFont="1" applyFill="1" applyBorder="1" applyAlignment="1">
      <alignment horizontal="center" vertical="center" wrapText="1" shrinkToFit="1"/>
    </xf>
    <xf numFmtId="49" fontId="2" fillId="3" borderId="1" xfId="0" applyNumberFormat="1" applyFont="1" applyFill="1" applyBorder="1" applyAlignment="1">
      <alignment horizontal="center" vertical="center" wrapText="1" shrinkToFit="1"/>
    </xf>
    <xf numFmtId="177" fontId="16" fillId="0" borderId="0" xfId="1" applyNumberFormat="1" applyFont="1" applyFill="1" applyAlignment="1">
      <alignment horizontal="center" vertical="center" wrapText="1"/>
    </xf>
    <xf numFmtId="177" fontId="17" fillId="0" borderId="0" xfId="1" applyNumberFormat="1" applyFont="1" applyFill="1" applyAlignment="1">
      <alignment horizontal="center" vertical="center" wrapText="1"/>
    </xf>
    <xf numFmtId="177" fontId="9" fillId="0" borderId="16" xfId="1" applyNumberFormat="1" applyFont="1" applyFill="1" applyBorder="1" applyAlignment="1">
      <alignment horizontal="center" vertical="center" wrapText="1"/>
    </xf>
    <xf numFmtId="177" fontId="9" fillId="0" borderId="2" xfId="1" applyNumberFormat="1" applyFont="1" applyFill="1" applyBorder="1" applyAlignment="1">
      <alignment horizontal="center" vertical="center" wrapText="1"/>
    </xf>
    <xf numFmtId="177" fontId="9" fillId="0" borderId="1" xfId="1" applyNumberFormat="1" applyFont="1" applyFill="1" applyBorder="1" applyAlignment="1">
      <alignment horizontal="center" vertical="center" wrapText="1"/>
    </xf>
    <xf numFmtId="177" fontId="10" fillId="0" borderId="16" xfId="1" applyNumberFormat="1" applyFont="1" applyFill="1" applyBorder="1" applyAlignment="1">
      <alignment horizontal="center" vertical="center" wrapText="1" shrinkToFit="1"/>
    </xf>
    <xf numFmtId="177" fontId="10" fillId="0" borderId="17" xfId="1" applyNumberFormat="1" applyFont="1" applyFill="1" applyBorder="1" applyAlignment="1">
      <alignment horizontal="center" vertical="center" wrapText="1" shrinkToFit="1"/>
    </xf>
    <xf numFmtId="177" fontId="10" fillId="0" borderId="2" xfId="1" applyNumberFormat="1" applyFont="1" applyFill="1" applyBorder="1" applyAlignment="1">
      <alignment horizontal="center" vertical="center" wrapText="1" shrinkToFit="1"/>
    </xf>
    <xf numFmtId="0" fontId="9" fillId="0" borderId="18" xfId="1" applyNumberFormat="1" applyFont="1" applyFill="1" applyBorder="1" applyAlignment="1">
      <alignment horizontal="center" vertical="center" wrapText="1"/>
    </xf>
    <xf numFmtId="0" fontId="9" fillId="0" borderId="19" xfId="1" applyNumberFormat="1" applyFont="1" applyFill="1" applyBorder="1" applyAlignment="1">
      <alignment horizontal="center" vertical="center" wrapText="1"/>
    </xf>
    <xf numFmtId="0" fontId="16" fillId="3" borderId="0" xfId="1" applyFont="1" applyFill="1" applyBorder="1" applyAlignment="1">
      <alignment horizontal="center" vertical="center" shrinkToFit="1"/>
    </xf>
  </cellXfs>
  <cellStyles count="9">
    <cellStyle name="常规" xfId="0" builtinId="0"/>
    <cellStyle name="常规 10" xfId="7"/>
    <cellStyle name="常规 11" xfId="8"/>
    <cellStyle name="常规 2" xfId="1"/>
    <cellStyle name="常规 5" xfId="2"/>
    <cellStyle name="常规 6" xfId="3"/>
    <cellStyle name="常规 7" xfId="4"/>
    <cellStyle name="常规 8" xfId="5"/>
    <cellStyle name="常规 9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8284"/>
      <rgbColor rgb="00C6C3FF"/>
      <rgbColor rgb="00FFFF64"/>
      <rgbColor rgb="00E1FFE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workbookViewId="0">
      <selection activeCell="D24" sqref="D24"/>
    </sheetView>
  </sheetViews>
  <sheetFormatPr defaultRowHeight="14.25"/>
  <cols>
    <col min="1" max="1" width="35.75" style="16" customWidth="1"/>
    <col min="2" max="2" width="20.25" style="41" customWidth="1"/>
    <col min="3" max="3" width="28.875" style="16" customWidth="1"/>
    <col min="4" max="4" width="18.25" style="41" customWidth="1"/>
    <col min="5" max="16384" width="9" style="16"/>
  </cols>
  <sheetData>
    <row r="1" spans="1:5" ht="16.5" customHeight="1">
      <c r="A1" s="15"/>
      <c r="B1" s="44"/>
      <c r="C1" s="15"/>
      <c r="D1" s="42"/>
      <c r="E1" s="16" t="s">
        <v>0</v>
      </c>
    </row>
    <row r="2" spans="1:5" ht="29.45" customHeight="1">
      <c r="A2" s="74" t="s">
        <v>210</v>
      </c>
      <c r="B2" s="74"/>
      <c r="C2" s="74"/>
      <c r="D2" s="74"/>
    </row>
    <row r="3" spans="1:5" ht="21.6" customHeight="1">
      <c r="A3" s="17"/>
      <c r="B3" s="39"/>
      <c r="C3" s="17"/>
      <c r="D3" s="43" t="s">
        <v>1</v>
      </c>
    </row>
    <row r="4" spans="1:5" ht="21.6" customHeight="1">
      <c r="A4" s="75" t="s">
        <v>2</v>
      </c>
      <c r="B4" s="75"/>
      <c r="C4" s="75" t="s">
        <v>3</v>
      </c>
      <c r="D4" s="75"/>
    </row>
    <row r="5" spans="1:5" ht="21.6" customHeight="1">
      <c r="A5" s="19" t="s">
        <v>4</v>
      </c>
      <c r="B5" s="40" t="s">
        <v>5</v>
      </c>
      <c r="C5" s="19" t="s">
        <v>6</v>
      </c>
      <c r="D5" s="40" t="s">
        <v>7</v>
      </c>
    </row>
    <row r="6" spans="1:5" ht="21.6" customHeight="1">
      <c r="A6" s="20" t="s">
        <v>8</v>
      </c>
      <c r="B6" s="45">
        <v>29356299.93</v>
      </c>
      <c r="C6" s="20" t="s">
        <v>9</v>
      </c>
      <c r="D6" s="49">
        <v>16576465.310000001</v>
      </c>
    </row>
    <row r="7" spans="1:5" ht="21.6" customHeight="1">
      <c r="A7" s="21" t="s">
        <v>54</v>
      </c>
      <c r="B7" s="45">
        <v>29356299.93</v>
      </c>
      <c r="C7" s="20" t="s">
        <v>11</v>
      </c>
      <c r="D7" s="49"/>
    </row>
    <row r="8" spans="1:5" ht="21.6" customHeight="1">
      <c r="A8" s="21" t="s">
        <v>57</v>
      </c>
      <c r="B8" s="45"/>
      <c r="C8" s="20" t="s">
        <v>13</v>
      </c>
      <c r="D8" s="49"/>
    </row>
    <row r="9" spans="1:5" ht="21.6" customHeight="1">
      <c r="A9" s="20" t="s">
        <v>72</v>
      </c>
      <c r="B9" s="45"/>
      <c r="C9" s="20" t="s">
        <v>15</v>
      </c>
      <c r="D9" s="49"/>
    </row>
    <row r="10" spans="1:5" ht="21.6" customHeight="1">
      <c r="A10" s="20" t="s">
        <v>10</v>
      </c>
      <c r="B10" s="45"/>
      <c r="C10" s="20" t="s">
        <v>17</v>
      </c>
      <c r="D10" s="49"/>
    </row>
    <row r="11" spans="1:5" ht="21.6" customHeight="1">
      <c r="A11" s="20" t="s">
        <v>12</v>
      </c>
      <c r="B11" s="45"/>
      <c r="C11" s="20" t="s">
        <v>19</v>
      </c>
      <c r="D11" s="49"/>
    </row>
    <row r="12" spans="1:5" ht="21.6" customHeight="1">
      <c r="A12" s="20" t="s">
        <v>14</v>
      </c>
      <c r="B12" s="45"/>
      <c r="C12" s="20" t="s">
        <v>21</v>
      </c>
      <c r="D12" s="49">
        <v>187300</v>
      </c>
    </row>
    <row r="13" spans="1:5" ht="21.6" customHeight="1">
      <c r="A13" s="20" t="s">
        <v>16</v>
      </c>
      <c r="B13" s="45"/>
      <c r="C13" s="20" t="s">
        <v>22</v>
      </c>
      <c r="D13" s="49">
        <v>2473612.12</v>
      </c>
    </row>
    <row r="14" spans="1:5" ht="21.6" customHeight="1">
      <c r="A14" s="20" t="s">
        <v>18</v>
      </c>
      <c r="B14" s="45"/>
      <c r="C14" s="20" t="s">
        <v>23</v>
      </c>
      <c r="D14" s="49"/>
    </row>
    <row r="15" spans="1:5" ht="21.6" customHeight="1">
      <c r="A15" s="20" t="s">
        <v>20</v>
      </c>
      <c r="B15" s="45"/>
      <c r="C15" s="20" t="s">
        <v>24</v>
      </c>
      <c r="D15" s="49">
        <v>237000</v>
      </c>
    </row>
    <row r="16" spans="1:5" ht="21.6" customHeight="1">
      <c r="A16" s="22"/>
      <c r="B16" s="46"/>
      <c r="C16" s="20" t="s">
        <v>25</v>
      </c>
      <c r="D16" s="49">
        <v>500000</v>
      </c>
    </row>
    <row r="17" spans="1:4" ht="21.6" customHeight="1">
      <c r="A17" s="22"/>
      <c r="B17" s="46"/>
      <c r="C17" s="20" t="s">
        <v>26</v>
      </c>
      <c r="D17" s="49">
        <v>9073522.5</v>
      </c>
    </row>
    <row r="18" spans="1:4" ht="21.6" customHeight="1">
      <c r="A18" s="22"/>
      <c r="B18" s="46"/>
      <c r="C18" s="20" t="s">
        <v>27</v>
      </c>
      <c r="D18" s="49"/>
    </row>
    <row r="19" spans="1:4" ht="21.6" customHeight="1">
      <c r="A19" s="22"/>
      <c r="B19" s="46"/>
      <c r="C19" s="20" t="s">
        <v>28</v>
      </c>
      <c r="D19" s="49"/>
    </row>
    <row r="20" spans="1:4" ht="21.6" customHeight="1">
      <c r="A20" s="22"/>
      <c r="B20" s="46"/>
      <c r="C20" s="20" t="s">
        <v>29</v>
      </c>
      <c r="D20" s="49">
        <v>300000</v>
      </c>
    </row>
    <row r="21" spans="1:4" ht="21.6" customHeight="1">
      <c r="A21" s="22"/>
      <c r="B21" s="46"/>
      <c r="C21" s="20" t="s">
        <v>30</v>
      </c>
      <c r="D21" s="49"/>
    </row>
    <row r="22" spans="1:4" ht="21.6" customHeight="1">
      <c r="A22" s="22"/>
      <c r="B22" s="46"/>
      <c r="C22" s="20" t="s">
        <v>31</v>
      </c>
      <c r="D22" s="49"/>
    </row>
    <row r="23" spans="1:4" ht="21.6" customHeight="1">
      <c r="A23" s="22"/>
      <c r="B23" s="46"/>
      <c r="C23" s="20" t="s">
        <v>32</v>
      </c>
      <c r="D23" s="49"/>
    </row>
    <row r="24" spans="1:4" ht="21.6" customHeight="1">
      <c r="A24" s="22"/>
      <c r="B24" s="46"/>
      <c r="C24" s="20" t="s">
        <v>33</v>
      </c>
      <c r="D24" s="49">
        <v>8400</v>
      </c>
    </row>
    <row r="25" spans="1:4" ht="21.6" customHeight="1">
      <c r="A25" s="22"/>
      <c r="B25" s="46"/>
      <c r="C25" s="20" t="s">
        <v>34</v>
      </c>
      <c r="D25" s="49"/>
    </row>
    <row r="26" spans="1:4" ht="21.6" customHeight="1">
      <c r="A26" s="22"/>
      <c r="B26" s="46"/>
      <c r="C26" s="20" t="s">
        <v>35</v>
      </c>
      <c r="D26" s="49"/>
    </row>
    <row r="27" spans="1:4" ht="21.6" customHeight="1">
      <c r="A27" s="22"/>
      <c r="B27" s="46"/>
      <c r="C27" s="20" t="s">
        <v>36</v>
      </c>
      <c r="D27" s="49"/>
    </row>
    <row r="28" spans="1:4" ht="21.6" customHeight="1">
      <c r="A28" s="22"/>
      <c r="B28" s="46"/>
      <c r="C28" s="20" t="s">
        <v>37</v>
      </c>
      <c r="D28" s="49"/>
    </row>
    <row r="29" spans="1:4" ht="21.6" customHeight="1">
      <c r="A29" s="22"/>
      <c r="B29" s="46"/>
      <c r="C29" s="20" t="s">
        <v>38</v>
      </c>
      <c r="D29" s="49"/>
    </row>
    <row r="30" spans="1:4" ht="21.6" customHeight="1">
      <c r="A30" s="22"/>
      <c r="B30" s="46"/>
      <c r="C30" s="20" t="s">
        <v>39</v>
      </c>
      <c r="D30" s="49"/>
    </row>
    <row r="31" spans="1:4" ht="21.6" customHeight="1">
      <c r="A31" s="20" t="s">
        <v>40</v>
      </c>
      <c r="B31" s="47">
        <v>29356299.93</v>
      </c>
      <c r="C31" s="20" t="s">
        <v>41</v>
      </c>
      <c r="D31" s="50">
        <v>29356299.93</v>
      </c>
    </row>
    <row r="32" spans="1:4" ht="21.6" customHeight="1">
      <c r="A32" s="20" t="s">
        <v>42</v>
      </c>
      <c r="B32" s="48"/>
      <c r="C32" s="22"/>
      <c r="D32" s="51"/>
    </row>
    <row r="33" spans="1:4" ht="21.6" customHeight="1">
      <c r="A33" s="20" t="s">
        <v>43</v>
      </c>
      <c r="B33" s="48"/>
      <c r="C33" s="20" t="s">
        <v>44</v>
      </c>
      <c r="D33" s="51"/>
    </row>
    <row r="34" spans="1:4" ht="21.6" customHeight="1">
      <c r="A34" s="22"/>
      <c r="B34" s="46"/>
      <c r="C34" s="22"/>
      <c r="D34" s="51"/>
    </row>
    <row r="35" spans="1:4" ht="21.6" customHeight="1">
      <c r="A35" s="22"/>
      <c r="B35" s="46"/>
      <c r="C35" s="22"/>
      <c r="D35" s="52"/>
    </row>
    <row r="36" spans="1:4" ht="21.6" customHeight="1">
      <c r="A36" s="19" t="s">
        <v>45</v>
      </c>
      <c r="B36" s="48">
        <v>29356299.93</v>
      </c>
      <c r="C36" s="19" t="s">
        <v>46</v>
      </c>
      <c r="D36" s="49">
        <v>29356299.93</v>
      </c>
    </row>
  </sheetData>
  <mergeCells count="3">
    <mergeCell ref="A2:D2"/>
    <mergeCell ref="A4:B4"/>
    <mergeCell ref="C4:D4"/>
  </mergeCells>
  <phoneticPr fontId="6" type="noConversion"/>
  <pageMargins left="0.74803149606299213" right="0.74803149606299213" top="0.98425196850393704" bottom="0.98425196850393704" header="0.5" footer="0.5"/>
  <pageSetup paperSize="10" scale="78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zoomScale="80" zoomScaleNormal="80" workbookViewId="0">
      <selection sqref="A1:XFD1048576"/>
    </sheetView>
  </sheetViews>
  <sheetFormatPr defaultRowHeight="14.25"/>
  <cols>
    <col min="1" max="1" width="30.875" style="16" bestFit="1" customWidth="1"/>
    <col min="2" max="2" width="18" style="64" bestFit="1" customWidth="1"/>
    <col min="3" max="3" width="13.625" style="16" bestFit="1" customWidth="1"/>
    <col min="4" max="4" width="12.375" style="16" bestFit="1" customWidth="1"/>
    <col min="5" max="5" width="4" style="16" bestFit="1" customWidth="1"/>
    <col min="6" max="6" width="53.25" style="16" bestFit="1" customWidth="1"/>
    <col min="7" max="9" width="18" style="37" bestFit="1" customWidth="1"/>
    <col min="10" max="10" width="19" style="61" bestFit="1" customWidth="1"/>
    <col min="11" max="11" width="16.75" style="24" bestFit="1" customWidth="1"/>
    <col min="12" max="12" width="16.75" style="16" bestFit="1" customWidth="1"/>
    <col min="13" max="16384" width="9" style="16"/>
  </cols>
  <sheetData>
    <row r="1" spans="1:12" ht="18.75" customHeight="1">
      <c r="C1" s="23"/>
      <c r="D1" s="15"/>
      <c r="E1" s="15"/>
      <c r="F1" s="15"/>
      <c r="G1" s="54"/>
      <c r="H1" s="54"/>
      <c r="I1" s="38"/>
      <c r="J1" s="61" t="s">
        <v>0</v>
      </c>
    </row>
    <row r="2" spans="1:12" ht="32.25" customHeight="1">
      <c r="A2" s="76" t="s">
        <v>209</v>
      </c>
      <c r="B2" s="76"/>
      <c r="C2" s="76"/>
      <c r="D2" s="76"/>
      <c r="E2" s="76"/>
      <c r="F2" s="76"/>
      <c r="G2" s="76"/>
      <c r="H2" s="77"/>
      <c r="I2" s="77"/>
      <c r="J2" s="77"/>
      <c r="K2" s="76"/>
      <c r="L2" s="76"/>
    </row>
    <row r="3" spans="1:12" ht="18.600000000000001" customHeight="1">
      <c r="C3" s="17"/>
      <c r="D3" s="25"/>
      <c r="E3" s="25"/>
      <c r="F3" s="25"/>
      <c r="G3" s="55"/>
      <c r="H3" s="57"/>
      <c r="K3" s="18"/>
      <c r="L3" s="26" t="s">
        <v>73</v>
      </c>
    </row>
    <row r="4" spans="1:12" ht="22.7" customHeight="1">
      <c r="A4" s="75" t="s">
        <v>2</v>
      </c>
      <c r="B4" s="75"/>
      <c r="C4" s="89" t="s">
        <v>75</v>
      </c>
      <c r="D4" s="90"/>
      <c r="E4" s="90"/>
      <c r="F4" s="90"/>
      <c r="G4" s="90"/>
      <c r="H4" s="91"/>
      <c r="I4" s="91"/>
      <c r="J4" s="91"/>
      <c r="K4" s="90"/>
      <c r="L4" s="92"/>
    </row>
    <row r="5" spans="1:12" ht="22.7" customHeight="1">
      <c r="A5" s="84" t="s">
        <v>76</v>
      </c>
      <c r="B5" s="87" t="s">
        <v>84</v>
      </c>
      <c r="C5" s="84" t="s">
        <v>47</v>
      </c>
      <c r="D5" s="84"/>
      <c r="E5" s="86"/>
      <c r="F5" s="93" t="s">
        <v>48</v>
      </c>
      <c r="G5" s="83" t="s">
        <v>74</v>
      </c>
      <c r="H5" s="78" t="s">
        <v>61</v>
      </c>
      <c r="I5" s="79"/>
      <c r="J5" s="80" t="s">
        <v>55</v>
      </c>
      <c r="K5" s="81"/>
      <c r="L5" s="82"/>
    </row>
    <row r="6" spans="1:12" ht="32.25" customHeight="1">
      <c r="A6" s="85"/>
      <c r="B6" s="88"/>
      <c r="C6" s="27" t="s">
        <v>51</v>
      </c>
      <c r="D6" s="27" t="s">
        <v>52</v>
      </c>
      <c r="E6" s="27" t="s">
        <v>53</v>
      </c>
      <c r="F6" s="93"/>
      <c r="G6" s="83"/>
      <c r="H6" s="58" t="s">
        <v>49</v>
      </c>
      <c r="I6" s="60" t="s">
        <v>50</v>
      </c>
      <c r="J6" s="62" t="s">
        <v>56</v>
      </c>
      <c r="K6" s="28" t="s">
        <v>58</v>
      </c>
      <c r="L6" s="28" t="s">
        <v>68</v>
      </c>
    </row>
    <row r="7" spans="1:12" ht="22.7" customHeight="1">
      <c r="A7" s="32" t="s">
        <v>77</v>
      </c>
      <c r="B7" s="65">
        <v>29356299.93</v>
      </c>
      <c r="C7" s="30"/>
      <c r="D7" s="31"/>
      <c r="E7" s="22"/>
      <c r="F7" s="29" t="s">
        <v>78</v>
      </c>
      <c r="G7" s="56">
        <f>G8+G23+G26+G37+G44+G47+G52+G55</f>
        <v>29356299.93</v>
      </c>
      <c r="H7" s="56">
        <f>H8+H23+H26+H37+H44+H47+H52+H55</f>
        <v>14490499.43</v>
      </c>
      <c r="I7" s="56">
        <f>I8+I23+I26+I37+I44+I47+I52+I55</f>
        <v>14865800.5</v>
      </c>
      <c r="J7" s="56">
        <f>J8+J23+J26+J37+J44+J47+J52+J55</f>
        <v>29356299.93</v>
      </c>
      <c r="K7" s="22"/>
      <c r="L7" s="30"/>
    </row>
    <row r="8" spans="1:12" ht="22.7" customHeight="1">
      <c r="A8" s="33" t="s">
        <v>54</v>
      </c>
      <c r="B8" s="65">
        <v>29356299.93</v>
      </c>
      <c r="C8" s="35" t="s">
        <v>85</v>
      </c>
      <c r="D8" s="35"/>
      <c r="E8" s="35"/>
      <c r="F8" s="34" t="s">
        <v>133</v>
      </c>
      <c r="G8" s="53">
        <v>16576465.310000001</v>
      </c>
      <c r="H8" s="59">
        <v>12600131.310000001</v>
      </c>
      <c r="I8" s="59">
        <v>3976334</v>
      </c>
      <c r="J8" s="63">
        <v>16576465.310000001</v>
      </c>
      <c r="K8" s="22"/>
      <c r="L8" s="30"/>
    </row>
    <row r="9" spans="1:12" ht="22.7" customHeight="1">
      <c r="A9" s="33" t="s">
        <v>57</v>
      </c>
      <c r="B9" s="53"/>
      <c r="C9" s="35"/>
      <c r="D9" s="35" t="s">
        <v>86</v>
      </c>
      <c r="E9" s="35"/>
      <c r="F9" s="34" t="s">
        <v>134</v>
      </c>
      <c r="G9" s="53">
        <v>14176331.310000001</v>
      </c>
      <c r="H9" s="59">
        <v>12600131.310000001</v>
      </c>
      <c r="I9" s="59">
        <v>1576200</v>
      </c>
      <c r="J9" s="63">
        <v>14176331.310000001</v>
      </c>
      <c r="K9" s="22"/>
      <c r="L9" s="30"/>
    </row>
    <row r="10" spans="1:12" ht="22.7" customHeight="1">
      <c r="A10" s="33" t="s">
        <v>72</v>
      </c>
      <c r="B10" s="53"/>
      <c r="C10" s="35" t="s">
        <v>87</v>
      </c>
      <c r="D10" s="35" t="s">
        <v>88</v>
      </c>
      <c r="E10" s="35" t="s">
        <v>89</v>
      </c>
      <c r="F10" s="34" t="s">
        <v>135</v>
      </c>
      <c r="G10" s="53">
        <v>12600131.310000001</v>
      </c>
      <c r="H10" s="59">
        <v>12600131.310000001</v>
      </c>
      <c r="I10" s="59"/>
      <c r="J10" s="63">
        <v>12600131.310000001</v>
      </c>
      <c r="K10" s="22"/>
      <c r="L10" s="30"/>
    </row>
    <row r="11" spans="1:12" ht="22.7" customHeight="1">
      <c r="A11" s="33"/>
      <c r="B11" s="53"/>
      <c r="C11" s="35" t="s">
        <v>87</v>
      </c>
      <c r="D11" s="35" t="s">
        <v>88</v>
      </c>
      <c r="E11" s="35" t="s">
        <v>90</v>
      </c>
      <c r="F11" s="34" t="s">
        <v>136</v>
      </c>
      <c r="G11" s="53">
        <v>1301100</v>
      </c>
      <c r="H11" s="59"/>
      <c r="I11" s="59">
        <v>1301100</v>
      </c>
      <c r="J11" s="63">
        <v>1301100</v>
      </c>
      <c r="K11" s="22"/>
      <c r="L11" s="30"/>
    </row>
    <row r="12" spans="1:12" ht="22.7" customHeight="1">
      <c r="A12" s="33"/>
      <c r="B12" s="53"/>
      <c r="C12" s="35" t="s">
        <v>87</v>
      </c>
      <c r="D12" s="35" t="s">
        <v>88</v>
      </c>
      <c r="E12" s="35" t="s">
        <v>91</v>
      </c>
      <c r="F12" s="34" t="s">
        <v>137</v>
      </c>
      <c r="G12" s="53">
        <v>275100</v>
      </c>
      <c r="H12" s="59"/>
      <c r="I12" s="59">
        <v>275100</v>
      </c>
      <c r="J12" s="63">
        <v>275100</v>
      </c>
      <c r="K12" s="22"/>
      <c r="L12" s="30"/>
    </row>
    <row r="13" spans="1:12" ht="22.7" customHeight="1">
      <c r="A13" s="33"/>
      <c r="B13" s="53"/>
      <c r="C13" s="35"/>
      <c r="D13" s="35" t="s">
        <v>92</v>
      </c>
      <c r="E13" s="35"/>
      <c r="F13" s="34" t="s">
        <v>138</v>
      </c>
      <c r="G13" s="53">
        <v>36000</v>
      </c>
      <c r="H13" s="59"/>
      <c r="I13" s="59">
        <v>36000</v>
      </c>
      <c r="J13" s="63">
        <v>36000</v>
      </c>
      <c r="K13" s="22"/>
      <c r="L13" s="30"/>
    </row>
    <row r="14" spans="1:12" ht="22.7" customHeight="1">
      <c r="A14" s="33"/>
      <c r="B14" s="53"/>
      <c r="C14" s="35" t="s">
        <v>87</v>
      </c>
      <c r="D14" s="35" t="s">
        <v>93</v>
      </c>
      <c r="E14" s="35" t="s">
        <v>94</v>
      </c>
      <c r="F14" s="34" t="s">
        <v>139</v>
      </c>
      <c r="G14" s="53">
        <v>36000</v>
      </c>
      <c r="H14" s="59"/>
      <c r="I14" s="59">
        <v>36000</v>
      </c>
      <c r="J14" s="63">
        <v>36000</v>
      </c>
      <c r="K14" s="22"/>
      <c r="L14" s="30"/>
    </row>
    <row r="15" spans="1:12" ht="22.7" customHeight="1">
      <c r="A15" s="33"/>
      <c r="B15" s="53"/>
      <c r="C15" s="35"/>
      <c r="D15" s="35" t="s">
        <v>95</v>
      </c>
      <c r="E15" s="35"/>
      <c r="F15" s="34" t="s">
        <v>140</v>
      </c>
      <c r="G15" s="53">
        <v>26429</v>
      </c>
      <c r="H15" s="59"/>
      <c r="I15" s="59">
        <v>26429</v>
      </c>
      <c r="J15" s="63">
        <v>26429</v>
      </c>
      <c r="K15" s="22"/>
      <c r="L15" s="30"/>
    </row>
    <row r="16" spans="1:12" ht="22.7" customHeight="1">
      <c r="A16" s="33"/>
      <c r="B16" s="53"/>
      <c r="C16" s="35" t="s">
        <v>87</v>
      </c>
      <c r="D16" s="35" t="s">
        <v>96</v>
      </c>
      <c r="E16" s="35" t="s">
        <v>91</v>
      </c>
      <c r="F16" s="34" t="s">
        <v>141</v>
      </c>
      <c r="G16" s="53">
        <v>26429</v>
      </c>
      <c r="H16" s="59"/>
      <c r="I16" s="59">
        <v>26429</v>
      </c>
      <c r="J16" s="63">
        <v>26429</v>
      </c>
      <c r="K16" s="22"/>
      <c r="L16" s="30"/>
    </row>
    <row r="17" spans="1:12" ht="22.7" customHeight="1">
      <c r="A17" s="33"/>
      <c r="B17" s="53"/>
      <c r="C17" s="35"/>
      <c r="D17" s="35" t="s">
        <v>97</v>
      </c>
      <c r="E17" s="35"/>
      <c r="F17" s="34" t="s">
        <v>142</v>
      </c>
      <c r="G17" s="53">
        <v>163705</v>
      </c>
      <c r="H17" s="59"/>
      <c r="I17" s="59">
        <v>163705</v>
      </c>
      <c r="J17" s="63">
        <v>163705</v>
      </c>
      <c r="K17" s="22"/>
      <c r="L17" s="30"/>
    </row>
    <row r="18" spans="1:12" ht="22.7" customHeight="1">
      <c r="A18" s="33"/>
      <c r="B18" s="53"/>
      <c r="C18" s="35" t="s">
        <v>87</v>
      </c>
      <c r="D18" s="35" t="s">
        <v>98</v>
      </c>
      <c r="E18" s="35" t="s">
        <v>91</v>
      </c>
      <c r="F18" s="34" t="s">
        <v>143</v>
      </c>
      <c r="G18" s="53">
        <v>163705</v>
      </c>
      <c r="H18" s="59"/>
      <c r="I18" s="59">
        <v>163705</v>
      </c>
      <c r="J18" s="63">
        <v>163705</v>
      </c>
      <c r="K18" s="22"/>
      <c r="L18" s="30"/>
    </row>
    <row r="19" spans="1:12" ht="22.7" customHeight="1">
      <c r="A19" s="33"/>
      <c r="B19" s="53"/>
      <c r="C19" s="35"/>
      <c r="D19" s="35" t="s">
        <v>99</v>
      </c>
      <c r="E19" s="35"/>
      <c r="F19" s="34" t="s">
        <v>144</v>
      </c>
      <c r="G19" s="53">
        <v>1800000</v>
      </c>
      <c r="H19" s="59"/>
      <c r="I19" s="59">
        <v>1800000</v>
      </c>
      <c r="J19" s="63">
        <v>1800000</v>
      </c>
      <c r="K19" s="22"/>
      <c r="L19" s="30"/>
    </row>
    <row r="20" spans="1:12" ht="22.7" customHeight="1">
      <c r="A20" s="33"/>
      <c r="B20" s="53"/>
      <c r="C20" s="35" t="s">
        <v>87</v>
      </c>
      <c r="D20" s="35" t="s">
        <v>100</v>
      </c>
      <c r="E20" s="35" t="s">
        <v>90</v>
      </c>
      <c r="F20" s="34" t="s">
        <v>136</v>
      </c>
      <c r="G20" s="53">
        <v>1800000</v>
      </c>
      <c r="H20" s="59"/>
      <c r="I20" s="59">
        <v>1800000</v>
      </c>
      <c r="J20" s="63">
        <v>1800000</v>
      </c>
      <c r="K20" s="22"/>
      <c r="L20" s="30"/>
    </row>
    <row r="21" spans="1:12" ht="22.7" customHeight="1">
      <c r="A21" s="33"/>
      <c r="B21" s="53"/>
      <c r="C21" s="35"/>
      <c r="D21" s="35" t="s">
        <v>101</v>
      </c>
      <c r="E21" s="35"/>
      <c r="F21" s="34" t="s">
        <v>145</v>
      </c>
      <c r="G21" s="53">
        <v>374000</v>
      </c>
      <c r="H21" s="59"/>
      <c r="I21" s="59">
        <v>374000</v>
      </c>
      <c r="J21" s="63">
        <v>374000</v>
      </c>
      <c r="K21" s="22"/>
      <c r="L21" s="30"/>
    </row>
    <row r="22" spans="1:12" ht="22.7" customHeight="1">
      <c r="A22" s="33"/>
      <c r="B22" s="53"/>
      <c r="C22" s="35" t="s">
        <v>87</v>
      </c>
      <c r="D22" s="35" t="s">
        <v>102</v>
      </c>
      <c r="E22" s="35" t="s">
        <v>91</v>
      </c>
      <c r="F22" s="34" t="s">
        <v>146</v>
      </c>
      <c r="G22" s="53">
        <v>374000</v>
      </c>
      <c r="H22" s="59"/>
      <c r="I22" s="59">
        <v>374000</v>
      </c>
      <c r="J22" s="63">
        <v>374000</v>
      </c>
      <c r="K22" s="22"/>
      <c r="L22" s="30"/>
    </row>
    <row r="23" spans="1:12" ht="22.7" customHeight="1">
      <c r="A23" s="33"/>
      <c r="B23" s="53"/>
      <c r="C23" s="35" t="s">
        <v>103</v>
      </c>
      <c r="D23" s="35"/>
      <c r="E23" s="35"/>
      <c r="F23" s="34" t="s">
        <v>147</v>
      </c>
      <c r="G23" s="53">
        <v>187300</v>
      </c>
      <c r="H23" s="59"/>
      <c r="I23" s="59">
        <v>187300</v>
      </c>
      <c r="J23" s="63">
        <v>187300</v>
      </c>
      <c r="K23" s="22"/>
      <c r="L23" s="30"/>
    </row>
    <row r="24" spans="1:12" ht="22.7" customHeight="1">
      <c r="A24" s="33"/>
      <c r="B24" s="53"/>
      <c r="C24" s="35"/>
      <c r="D24" s="35" t="s">
        <v>104</v>
      </c>
      <c r="E24" s="35"/>
      <c r="F24" s="34" t="s">
        <v>148</v>
      </c>
      <c r="G24" s="53">
        <v>187300</v>
      </c>
      <c r="H24" s="59"/>
      <c r="I24" s="59">
        <v>187300</v>
      </c>
      <c r="J24" s="63">
        <v>187300</v>
      </c>
      <c r="K24" s="22"/>
      <c r="L24" s="30"/>
    </row>
    <row r="25" spans="1:12" ht="22.7" customHeight="1">
      <c r="A25" s="33"/>
      <c r="B25" s="53"/>
      <c r="C25" s="35" t="s">
        <v>105</v>
      </c>
      <c r="D25" s="35" t="s">
        <v>106</v>
      </c>
      <c r="E25" s="35" t="s">
        <v>107</v>
      </c>
      <c r="F25" s="34" t="s">
        <v>149</v>
      </c>
      <c r="G25" s="53">
        <v>187300</v>
      </c>
      <c r="H25" s="59"/>
      <c r="I25" s="59">
        <v>187300</v>
      </c>
      <c r="J25" s="63">
        <v>187300</v>
      </c>
      <c r="K25" s="22"/>
      <c r="L25" s="30"/>
    </row>
    <row r="26" spans="1:12" ht="22.7" customHeight="1">
      <c r="A26" s="33"/>
      <c r="B26" s="53"/>
      <c r="C26" s="35" t="s">
        <v>108</v>
      </c>
      <c r="D26" s="35"/>
      <c r="E26" s="35"/>
      <c r="F26" s="34" t="s">
        <v>150</v>
      </c>
      <c r="G26" s="53">
        <v>2473612.12</v>
      </c>
      <c r="H26" s="59">
        <v>1890368.12</v>
      </c>
      <c r="I26" s="59">
        <v>583244</v>
      </c>
      <c r="J26" s="63">
        <v>2473612.12</v>
      </c>
      <c r="K26" s="22"/>
      <c r="L26" s="30"/>
    </row>
    <row r="27" spans="1:12" ht="22.7" customHeight="1">
      <c r="A27" s="33"/>
      <c r="B27" s="53"/>
      <c r="C27" s="35"/>
      <c r="D27" s="35" t="s">
        <v>104</v>
      </c>
      <c r="E27" s="35"/>
      <c r="F27" s="34" t="s">
        <v>151</v>
      </c>
      <c r="G27" s="53">
        <v>1758060.12</v>
      </c>
      <c r="H27" s="59">
        <v>1723360.12</v>
      </c>
      <c r="I27" s="59">
        <v>34700</v>
      </c>
      <c r="J27" s="63">
        <v>1758060.12</v>
      </c>
      <c r="K27" s="22"/>
      <c r="L27" s="30"/>
    </row>
    <row r="28" spans="1:12" ht="22.7" customHeight="1">
      <c r="A28" s="33"/>
      <c r="B28" s="53"/>
      <c r="C28" s="35" t="s">
        <v>109</v>
      </c>
      <c r="D28" s="35" t="s">
        <v>106</v>
      </c>
      <c r="E28" s="35" t="s">
        <v>107</v>
      </c>
      <c r="F28" s="34" t="s">
        <v>152</v>
      </c>
      <c r="G28" s="53">
        <v>1758060.12</v>
      </c>
      <c r="H28" s="59">
        <v>1723360.12</v>
      </c>
      <c r="I28" s="59">
        <v>34700</v>
      </c>
      <c r="J28" s="63">
        <v>1758060.12</v>
      </c>
      <c r="K28" s="22"/>
      <c r="L28" s="30"/>
    </row>
    <row r="29" spans="1:12" ht="22.7" customHeight="1">
      <c r="A29" s="33"/>
      <c r="B29" s="53"/>
      <c r="C29" s="35"/>
      <c r="D29" s="35" t="s">
        <v>110</v>
      </c>
      <c r="E29" s="35"/>
      <c r="F29" s="34" t="s">
        <v>153</v>
      </c>
      <c r="G29" s="53">
        <v>407600</v>
      </c>
      <c r="H29" s="59"/>
      <c r="I29" s="59">
        <v>407600</v>
      </c>
      <c r="J29" s="63">
        <v>407600</v>
      </c>
      <c r="K29" s="22"/>
      <c r="L29" s="30"/>
    </row>
    <row r="30" spans="1:12" ht="22.7" customHeight="1">
      <c r="A30" s="33"/>
      <c r="B30" s="53"/>
      <c r="C30" s="35" t="s">
        <v>109</v>
      </c>
      <c r="D30" s="35" t="s">
        <v>111</v>
      </c>
      <c r="E30" s="35" t="s">
        <v>94</v>
      </c>
      <c r="F30" s="34" t="s">
        <v>154</v>
      </c>
      <c r="G30" s="53">
        <v>66000</v>
      </c>
      <c r="H30" s="59"/>
      <c r="I30" s="59">
        <v>66000</v>
      </c>
      <c r="J30" s="63">
        <v>66000</v>
      </c>
      <c r="K30" s="22"/>
      <c r="L30" s="30"/>
    </row>
    <row r="31" spans="1:12" ht="22.7" customHeight="1">
      <c r="A31" s="33"/>
      <c r="B31" s="53"/>
      <c r="C31" s="35" t="s">
        <v>109</v>
      </c>
      <c r="D31" s="35" t="s">
        <v>111</v>
      </c>
      <c r="E31" s="35" t="s">
        <v>112</v>
      </c>
      <c r="F31" s="34" t="s">
        <v>155</v>
      </c>
      <c r="G31" s="53">
        <v>341600</v>
      </c>
      <c r="H31" s="59"/>
      <c r="I31" s="59">
        <v>341600</v>
      </c>
      <c r="J31" s="63">
        <v>341600</v>
      </c>
      <c r="K31" s="22"/>
      <c r="L31" s="30"/>
    </row>
    <row r="32" spans="1:12" ht="22.7" customHeight="1">
      <c r="A32" s="33"/>
      <c r="B32" s="53"/>
      <c r="C32" s="35"/>
      <c r="D32" s="35" t="s">
        <v>92</v>
      </c>
      <c r="E32" s="35"/>
      <c r="F32" s="34" t="s">
        <v>156</v>
      </c>
      <c r="G32" s="53">
        <v>167008</v>
      </c>
      <c r="H32" s="59">
        <v>167008</v>
      </c>
      <c r="I32" s="59"/>
      <c r="J32" s="63">
        <v>167008</v>
      </c>
      <c r="K32" s="22"/>
      <c r="L32" s="30"/>
    </row>
    <row r="33" spans="1:12" ht="22.7" customHeight="1">
      <c r="A33" s="33"/>
      <c r="B33" s="53"/>
      <c r="C33" s="35" t="s">
        <v>109</v>
      </c>
      <c r="D33" s="35" t="s">
        <v>93</v>
      </c>
      <c r="E33" s="35" t="s">
        <v>89</v>
      </c>
      <c r="F33" s="34" t="s">
        <v>157</v>
      </c>
      <c r="G33" s="53">
        <v>156416</v>
      </c>
      <c r="H33" s="59">
        <v>156416</v>
      </c>
      <c r="I33" s="59"/>
      <c r="J33" s="63">
        <v>156416</v>
      </c>
      <c r="K33" s="22"/>
      <c r="L33" s="30"/>
    </row>
    <row r="34" spans="1:12" ht="22.7" customHeight="1">
      <c r="A34" s="33"/>
      <c r="B34" s="53"/>
      <c r="C34" s="35" t="s">
        <v>109</v>
      </c>
      <c r="D34" s="35" t="s">
        <v>93</v>
      </c>
      <c r="E34" s="35" t="s">
        <v>90</v>
      </c>
      <c r="F34" s="34" t="s">
        <v>158</v>
      </c>
      <c r="G34" s="53">
        <v>10592</v>
      </c>
      <c r="H34" s="59">
        <v>10592</v>
      </c>
      <c r="I34" s="59"/>
      <c r="J34" s="63">
        <v>10592</v>
      </c>
      <c r="K34" s="22"/>
      <c r="L34" s="30"/>
    </row>
    <row r="35" spans="1:12" ht="22.7" customHeight="1">
      <c r="A35" s="33"/>
      <c r="B35" s="53"/>
      <c r="C35" s="35"/>
      <c r="D35" s="35" t="s">
        <v>113</v>
      </c>
      <c r="E35" s="35"/>
      <c r="F35" s="34" t="s">
        <v>159</v>
      </c>
      <c r="G35" s="53">
        <v>140944</v>
      </c>
      <c r="H35" s="59"/>
      <c r="I35" s="59">
        <v>140944</v>
      </c>
      <c r="J35" s="63">
        <v>140944</v>
      </c>
      <c r="K35" s="22"/>
      <c r="L35" s="30"/>
    </row>
    <row r="36" spans="1:12" ht="22.7" customHeight="1">
      <c r="A36" s="33"/>
      <c r="B36" s="53"/>
      <c r="C36" s="35" t="s">
        <v>109</v>
      </c>
      <c r="D36" s="35" t="s">
        <v>114</v>
      </c>
      <c r="E36" s="35" t="s">
        <v>94</v>
      </c>
      <c r="F36" s="34" t="s">
        <v>160</v>
      </c>
      <c r="G36" s="53">
        <v>140944</v>
      </c>
      <c r="H36" s="59"/>
      <c r="I36" s="59">
        <v>140944</v>
      </c>
      <c r="J36" s="63">
        <v>140944</v>
      </c>
      <c r="K36" s="22"/>
      <c r="L36" s="30"/>
    </row>
    <row r="37" spans="1:12" ht="22.7" customHeight="1">
      <c r="A37" s="33"/>
      <c r="B37" s="53"/>
      <c r="C37" s="35" t="s">
        <v>115</v>
      </c>
      <c r="D37" s="35"/>
      <c r="E37" s="35"/>
      <c r="F37" s="34" t="s">
        <v>161</v>
      </c>
      <c r="G37" s="53">
        <v>237000</v>
      </c>
      <c r="H37" s="59"/>
      <c r="I37" s="59">
        <v>237000</v>
      </c>
      <c r="J37" s="63">
        <v>237000</v>
      </c>
      <c r="K37" s="22"/>
      <c r="L37" s="30"/>
    </row>
    <row r="38" spans="1:12" ht="22.7" customHeight="1">
      <c r="A38" s="33"/>
      <c r="B38" s="53"/>
      <c r="C38" s="35"/>
      <c r="D38" s="35" t="s">
        <v>116</v>
      </c>
      <c r="E38" s="35"/>
      <c r="F38" s="34" t="s">
        <v>162</v>
      </c>
      <c r="G38" s="53">
        <v>160800</v>
      </c>
      <c r="H38" s="59"/>
      <c r="I38" s="59">
        <v>160800</v>
      </c>
      <c r="J38" s="63">
        <v>160800</v>
      </c>
      <c r="K38" s="22"/>
      <c r="L38" s="30"/>
    </row>
    <row r="39" spans="1:12" ht="22.7" customHeight="1">
      <c r="A39" s="33"/>
      <c r="B39" s="53"/>
      <c r="C39" s="35" t="s">
        <v>117</v>
      </c>
      <c r="D39" s="35" t="s">
        <v>118</v>
      </c>
      <c r="E39" s="35" t="s">
        <v>91</v>
      </c>
      <c r="F39" s="34" t="s">
        <v>163</v>
      </c>
      <c r="G39" s="53">
        <v>160800</v>
      </c>
      <c r="H39" s="59"/>
      <c r="I39" s="59">
        <v>160800</v>
      </c>
      <c r="J39" s="63">
        <v>160800</v>
      </c>
      <c r="K39" s="22"/>
      <c r="L39" s="30"/>
    </row>
    <row r="40" spans="1:12" ht="22.7" customHeight="1">
      <c r="A40" s="33"/>
      <c r="B40" s="53"/>
      <c r="C40" s="35"/>
      <c r="D40" s="35" t="s">
        <v>113</v>
      </c>
      <c r="E40" s="35"/>
      <c r="F40" s="34" t="s">
        <v>164</v>
      </c>
      <c r="G40" s="53">
        <v>70200</v>
      </c>
      <c r="H40" s="59"/>
      <c r="I40" s="59">
        <v>70200</v>
      </c>
      <c r="J40" s="63">
        <v>70200</v>
      </c>
      <c r="K40" s="22"/>
      <c r="L40" s="30"/>
    </row>
    <row r="41" spans="1:12" ht="22.7" customHeight="1">
      <c r="A41" s="33"/>
      <c r="B41" s="53"/>
      <c r="C41" s="35" t="s">
        <v>117</v>
      </c>
      <c r="D41" s="35" t="s">
        <v>114</v>
      </c>
      <c r="E41" s="35" t="s">
        <v>119</v>
      </c>
      <c r="F41" s="34" t="s">
        <v>165</v>
      </c>
      <c r="G41" s="53">
        <v>70200</v>
      </c>
      <c r="H41" s="59"/>
      <c r="I41" s="59">
        <v>70200</v>
      </c>
      <c r="J41" s="63">
        <v>70200</v>
      </c>
      <c r="K41" s="22"/>
      <c r="L41" s="30"/>
    </row>
    <row r="42" spans="1:12" ht="22.7" customHeight="1">
      <c r="A42" s="33"/>
      <c r="B42" s="53"/>
      <c r="C42" s="35"/>
      <c r="D42" s="35" t="s">
        <v>120</v>
      </c>
      <c r="E42" s="35"/>
      <c r="F42" s="34" t="s">
        <v>166</v>
      </c>
      <c r="G42" s="53">
        <v>6000</v>
      </c>
      <c r="H42" s="59"/>
      <c r="I42" s="59">
        <v>6000</v>
      </c>
      <c r="J42" s="63">
        <v>6000</v>
      </c>
      <c r="K42" s="22"/>
      <c r="L42" s="30"/>
    </row>
    <row r="43" spans="1:12" ht="22.7" customHeight="1">
      <c r="A43" s="33"/>
      <c r="B43" s="53"/>
      <c r="C43" s="35" t="s">
        <v>117</v>
      </c>
      <c r="D43" s="35" t="s">
        <v>121</v>
      </c>
      <c r="E43" s="35" t="s">
        <v>91</v>
      </c>
      <c r="F43" s="34" t="s">
        <v>167</v>
      </c>
      <c r="G43" s="53">
        <v>6000</v>
      </c>
      <c r="H43" s="59"/>
      <c r="I43" s="59">
        <v>6000</v>
      </c>
      <c r="J43" s="63">
        <v>6000</v>
      </c>
      <c r="K43" s="22"/>
      <c r="L43" s="30"/>
    </row>
    <row r="44" spans="1:12" ht="22.7" customHeight="1">
      <c r="A44" s="33"/>
      <c r="B44" s="53"/>
      <c r="C44" s="35" t="s">
        <v>122</v>
      </c>
      <c r="D44" s="35"/>
      <c r="E44" s="35"/>
      <c r="F44" s="34" t="s">
        <v>168</v>
      </c>
      <c r="G44" s="53">
        <v>500000</v>
      </c>
      <c r="H44" s="59"/>
      <c r="I44" s="59">
        <v>500000</v>
      </c>
      <c r="J44" s="63">
        <v>500000</v>
      </c>
      <c r="K44" s="22"/>
      <c r="L44" s="30"/>
    </row>
    <row r="45" spans="1:12" ht="22.7" customHeight="1">
      <c r="A45" s="33"/>
      <c r="B45" s="53"/>
      <c r="C45" s="35"/>
      <c r="D45" s="35" t="s">
        <v>101</v>
      </c>
      <c r="E45" s="35"/>
      <c r="F45" s="34" t="s">
        <v>169</v>
      </c>
      <c r="G45" s="53">
        <v>500000</v>
      </c>
      <c r="H45" s="59"/>
      <c r="I45" s="59">
        <v>500000</v>
      </c>
      <c r="J45" s="63">
        <v>500000</v>
      </c>
      <c r="K45" s="22"/>
      <c r="L45" s="30"/>
    </row>
    <row r="46" spans="1:12" ht="22.7" customHeight="1">
      <c r="A46" s="33"/>
      <c r="B46" s="53"/>
      <c r="C46" s="35" t="s">
        <v>123</v>
      </c>
      <c r="D46" s="35" t="s">
        <v>102</v>
      </c>
      <c r="E46" s="35" t="s">
        <v>89</v>
      </c>
      <c r="F46" s="34" t="s">
        <v>170</v>
      </c>
      <c r="G46" s="53">
        <v>500000</v>
      </c>
      <c r="H46" s="59"/>
      <c r="I46" s="59">
        <v>500000</v>
      </c>
      <c r="J46" s="63">
        <v>500000</v>
      </c>
      <c r="K46" s="22"/>
      <c r="L46" s="30"/>
    </row>
    <row r="47" spans="1:12" ht="22.7" customHeight="1">
      <c r="A47" s="33"/>
      <c r="B47" s="53"/>
      <c r="C47" s="35" t="s">
        <v>124</v>
      </c>
      <c r="D47" s="35"/>
      <c r="E47" s="35"/>
      <c r="F47" s="34" t="s">
        <v>171</v>
      </c>
      <c r="G47" s="53">
        <v>9073522.5</v>
      </c>
      <c r="H47" s="59"/>
      <c r="I47" s="59">
        <v>9073522.5</v>
      </c>
      <c r="J47" s="63">
        <v>9073522.5</v>
      </c>
      <c r="K47" s="22"/>
      <c r="L47" s="30"/>
    </row>
    <row r="48" spans="1:12" ht="22.7" customHeight="1">
      <c r="A48" s="33"/>
      <c r="B48" s="53"/>
      <c r="C48" s="35"/>
      <c r="D48" s="35" t="s">
        <v>92</v>
      </c>
      <c r="E48" s="35"/>
      <c r="F48" s="34" t="s">
        <v>172</v>
      </c>
      <c r="G48" s="53">
        <v>1873522.5</v>
      </c>
      <c r="H48" s="59"/>
      <c r="I48" s="59">
        <v>1873522.5</v>
      </c>
      <c r="J48" s="63">
        <v>1873522.5</v>
      </c>
      <c r="K48" s="22"/>
      <c r="L48" s="30"/>
    </row>
    <row r="49" spans="1:12" ht="22.7" customHeight="1">
      <c r="A49" s="33"/>
      <c r="B49" s="53"/>
      <c r="C49" s="35" t="s">
        <v>125</v>
      </c>
      <c r="D49" s="35" t="s">
        <v>93</v>
      </c>
      <c r="E49" s="35" t="s">
        <v>89</v>
      </c>
      <c r="F49" s="34" t="s">
        <v>173</v>
      </c>
      <c r="G49" s="53">
        <v>1873522.5</v>
      </c>
      <c r="H49" s="59"/>
      <c r="I49" s="59">
        <v>1873522.5</v>
      </c>
      <c r="J49" s="63">
        <v>1873522.5</v>
      </c>
      <c r="K49" s="22"/>
      <c r="L49" s="30"/>
    </row>
    <row r="50" spans="1:12" ht="22.7" customHeight="1">
      <c r="A50" s="33"/>
      <c r="B50" s="53"/>
      <c r="C50" s="35"/>
      <c r="D50" s="35" t="s">
        <v>101</v>
      </c>
      <c r="E50" s="35"/>
      <c r="F50" s="34" t="s">
        <v>174</v>
      </c>
      <c r="G50" s="53">
        <v>7200000</v>
      </c>
      <c r="H50" s="59"/>
      <c r="I50" s="59">
        <v>7200000</v>
      </c>
      <c r="J50" s="63">
        <v>7200000</v>
      </c>
      <c r="K50" s="22"/>
      <c r="L50" s="30"/>
    </row>
    <row r="51" spans="1:12" ht="22.7" customHeight="1">
      <c r="A51" s="33"/>
      <c r="B51" s="53"/>
      <c r="C51" s="35" t="s">
        <v>125</v>
      </c>
      <c r="D51" s="35" t="s">
        <v>102</v>
      </c>
      <c r="E51" s="35" t="s">
        <v>91</v>
      </c>
      <c r="F51" s="34" t="s">
        <v>175</v>
      </c>
      <c r="G51" s="53">
        <v>7200000</v>
      </c>
      <c r="H51" s="59"/>
      <c r="I51" s="59">
        <v>7200000</v>
      </c>
      <c r="J51" s="63">
        <v>7200000</v>
      </c>
      <c r="K51" s="22"/>
      <c r="L51" s="30"/>
    </row>
    <row r="52" spans="1:12" ht="22.7" customHeight="1">
      <c r="A52" s="33"/>
      <c r="B52" s="53"/>
      <c r="C52" s="35" t="s">
        <v>126</v>
      </c>
      <c r="D52" s="35"/>
      <c r="E52" s="35"/>
      <c r="F52" s="34" t="s">
        <v>176</v>
      </c>
      <c r="G52" s="53">
        <v>300000</v>
      </c>
      <c r="H52" s="59"/>
      <c r="I52" s="59">
        <v>300000</v>
      </c>
      <c r="J52" s="63">
        <v>300000</v>
      </c>
      <c r="K52" s="22"/>
      <c r="L52" s="30"/>
    </row>
    <row r="53" spans="1:12" ht="22.7" customHeight="1">
      <c r="A53" s="33"/>
      <c r="B53" s="53"/>
      <c r="C53" s="35"/>
      <c r="D53" s="35" t="s">
        <v>127</v>
      </c>
      <c r="E53" s="35"/>
      <c r="F53" s="34" t="s">
        <v>177</v>
      </c>
      <c r="G53" s="53">
        <v>300000</v>
      </c>
      <c r="H53" s="59"/>
      <c r="I53" s="59">
        <v>300000</v>
      </c>
      <c r="J53" s="63">
        <v>300000</v>
      </c>
      <c r="K53" s="22"/>
      <c r="L53" s="30"/>
    </row>
    <row r="54" spans="1:12" ht="22.7" customHeight="1">
      <c r="A54" s="33"/>
      <c r="B54" s="53"/>
      <c r="C54" s="35" t="s">
        <v>128</v>
      </c>
      <c r="D54" s="35" t="s">
        <v>129</v>
      </c>
      <c r="E54" s="35" t="s">
        <v>91</v>
      </c>
      <c r="F54" s="34" t="s">
        <v>178</v>
      </c>
      <c r="G54" s="53">
        <v>300000</v>
      </c>
      <c r="H54" s="59"/>
      <c r="I54" s="59">
        <v>300000</v>
      </c>
      <c r="J54" s="63">
        <v>300000</v>
      </c>
      <c r="K54" s="22"/>
      <c r="L54" s="30"/>
    </row>
    <row r="55" spans="1:12" ht="22.7" customHeight="1">
      <c r="A55" s="33"/>
      <c r="B55" s="53"/>
      <c r="C55" s="35" t="s">
        <v>130</v>
      </c>
      <c r="D55" s="35"/>
      <c r="E55" s="35"/>
      <c r="F55" s="34" t="s">
        <v>179</v>
      </c>
      <c r="G55" s="53">
        <v>8400</v>
      </c>
      <c r="H55" s="59"/>
      <c r="I55" s="59">
        <v>8400</v>
      </c>
      <c r="J55" s="63">
        <v>8400</v>
      </c>
      <c r="K55" s="22"/>
      <c r="L55" s="30"/>
    </row>
    <row r="56" spans="1:12" ht="22.7" customHeight="1">
      <c r="A56" s="33"/>
      <c r="B56" s="53"/>
      <c r="C56" s="35"/>
      <c r="D56" s="35" t="s">
        <v>104</v>
      </c>
      <c r="E56" s="35"/>
      <c r="F56" s="34" t="s">
        <v>180</v>
      </c>
      <c r="G56" s="53">
        <v>8400</v>
      </c>
      <c r="H56" s="59"/>
      <c r="I56" s="59">
        <v>8400</v>
      </c>
      <c r="J56" s="63">
        <v>8400</v>
      </c>
      <c r="K56" s="22"/>
      <c r="L56" s="30"/>
    </row>
    <row r="57" spans="1:12" ht="22.7" customHeight="1">
      <c r="A57" s="33"/>
      <c r="B57" s="53"/>
      <c r="C57" s="35" t="s">
        <v>131</v>
      </c>
      <c r="D57" s="35" t="s">
        <v>106</v>
      </c>
      <c r="E57" s="35" t="s">
        <v>132</v>
      </c>
      <c r="F57" s="34" t="s">
        <v>181</v>
      </c>
      <c r="G57" s="53">
        <v>8400</v>
      </c>
      <c r="H57" s="59"/>
      <c r="I57" s="59">
        <v>8400</v>
      </c>
      <c r="J57" s="63">
        <v>8400</v>
      </c>
      <c r="K57" s="22"/>
      <c r="L57" s="30"/>
    </row>
  </sheetData>
  <mergeCells count="10">
    <mergeCell ref="A4:B4"/>
    <mergeCell ref="A2:L2"/>
    <mergeCell ref="H5:I5"/>
    <mergeCell ref="J5:L5"/>
    <mergeCell ref="G5:G6"/>
    <mergeCell ref="A5:A6"/>
    <mergeCell ref="C5:E5"/>
    <mergeCell ref="B5:B6"/>
    <mergeCell ref="C4:L4"/>
    <mergeCell ref="F5:F6"/>
  </mergeCells>
  <phoneticPr fontId="6" type="noConversion"/>
  <pageMargins left="0.74803149606299213" right="0.74803149606299213" top="0.98425196850393704" bottom="0.98425196850393704" header="0.51181102362204722" footer="0.51181102362204722"/>
  <pageSetup paperSize="10" scale="42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workbookViewId="0">
      <selection activeCell="A5" sqref="A5:A32"/>
    </sheetView>
  </sheetViews>
  <sheetFormatPr defaultRowHeight="12"/>
  <cols>
    <col min="1" max="1" width="15.25" style="3" customWidth="1"/>
    <col min="2" max="2" width="17.75" style="8" customWidth="1"/>
    <col min="3" max="3" width="33.875" style="3" bestFit="1" customWidth="1"/>
    <col min="4" max="4" width="26.25" style="1" customWidth="1"/>
    <col min="5" max="16384" width="9" style="1"/>
  </cols>
  <sheetData>
    <row r="1" spans="1:4" ht="30.75" customHeight="1">
      <c r="A1" s="94" t="s">
        <v>208</v>
      </c>
      <c r="B1" s="95"/>
      <c r="C1" s="95"/>
      <c r="D1" s="95"/>
    </row>
    <row r="2" spans="1:4" ht="17.25" customHeight="1">
      <c r="A2" s="5"/>
      <c r="D2" s="14" t="s">
        <v>83</v>
      </c>
    </row>
    <row r="3" spans="1:4" s="2" customFormat="1" ht="26.25" customHeight="1">
      <c r="A3" s="96" t="s">
        <v>62</v>
      </c>
      <c r="B3" s="98" t="s">
        <v>63</v>
      </c>
      <c r="C3" s="98"/>
      <c r="D3" s="96" t="s">
        <v>64</v>
      </c>
    </row>
    <row r="4" spans="1:4" s="2" customFormat="1" ht="26.25" customHeight="1">
      <c r="A4" s="97"/>
      <c r="B4" s="10" t="s">
        <v>65</v>
      </c>
      <c r="C4" s="9" t="s">
        <v>66</v>
      </c>
      <c r="D4" s="97"/>
    </row>
    <row r="5" spans="1:4" s="2" customFormat="1" ht="26.25" customHeight="1">
      <c r="A5" s="99" t="s">
        <v>213</v>
      </c>
      <c r="B5" s="102" t="s">
        <v>67</v>
      </c>
      <c r="C5" s="103"/>
      <c r="D5" s="36">
        <f>D6+D13+D28</f>
        <v>14490499.43</v>
      </c>
    </row>
    <row r="6" spans="1:4" ht="24.75" customHeight="1">
      <c r="A6" s="100"/>
      <c r="B6" s="70">
        <v>301</v>
      </c>
      <c r="C6" s="70" t="s">
        <v>182</v>
      </c>
      <c r="D6" s="72">
        <v>13186420.99</v>
      </c>
    </row>
    <row r="7" spans="1:4" ht="24.75" customHeight="1">
      <c r="A7" s="100"/>
      <c r="B7" s="71">
        <v>30101</v>
      </c>
      <c r="C7" s="71" t="s">
        <v>183</v>
      </c>
      <c r="D7" s="73">
        <v>650328</v>
      </c>
    </row>
    <row r="8" spans="1:4" ht="24.75" customHeight="1">
      <c r="A8" s="100"/>
      <c r="B8" s="71">
        <v>30102</v>
      </c>
      <c r="C8" s="71" t="s">
        <v>184</v>
      </c>
      <c r="D8" s="73">
        <v>2456028</v>
      </c>
    </row>
    <row r="9" spans="1:4" ht="24.75" customHeight="1">
      <c r="A9" s="100"/>
      <c r="B9" s="71">
        <v>30103</v>
      </c>
      <c r="C9" s="71" t="s">
        <v>212</v>
      </c>
      <c r="D9" s="73">
        <v>729194</v>
      </c>
    </row>
    <row r="10" spans="1:4" ht="24.75" customHeight="1">
      <c r="A10" s="100"/>
      <c r="B10" s="71">
        <v>30104</v>
      </c>
      <c r="C10" s="71" t="s">
        <v>185</v>
      </c>
      <c r="D10" s="73">
        <v>414790.51</v>
      </c>
    </row>
    <row r="11" spans="1:4" ht="24.75" customHeight="1">
      <c r="A11" s="100"/>
      <c r="B11" s="71">
        <v>30108</v>
      </c>
      <c r="C11" s="71" t="s">
        <v>211</v>
      </c>
      <c r="D11" s="73">
        <v>635953.36</v>
      </c>
    </row>
    <row r="12" spans="1:4" ht="24.75" customHeight="1">
      <c r="A12" s="100"/>
      <c r="B12" s="71">
        <v>30199</v>
      </c>
      <c r="C12" s="71" t="s">
        <v>186</v>
      </c>
      <c r="D12" s="73">
        <v>8300127.1200000001</v>
      </c>
    </row>
    <row r="13" spans="1:4" ht="24.75" customHeight="1">
      <c r="A13" s="100"/>
      <c r="B13" s="70">
        <v>302</v>
      </c>
      <c r="C13" s="70" t="s">
        <v>187</v>
      </c>
      <c r="D13" s="72">
        <v>962229</v>
      </c>
    </row>
    <row r="14" spans="1:4" ht="24.75" customHeight="1">
      <c r="A14" s="100"/>
      <c r="B14" s="71">
        <v>30201</v>
      </c>
      <c r="C14" s="71" t="s">
        <v>188</v>
      </c>
      <c r="D14" s="73">
        <v>35000</v>
      </c>
    </row>
    <row r="15" spans="1:4" ht="24.75" customHeight="1">
      <c r="A15" s="100"/>
      <c r="B15" s="71">
        <v>30205</v>
      </c>
      <c r="C15" s="71" t="s">
        <v>189</v>
      </c>
      <c r="D15" s="73">
        <v>37500</v>
      </c>
    </row>
    <row r="16" spans="1:4" ht="24.75" customHeight="1">
      <c r="A16" s="100"/>
      <c r="B16" s="71">
        <v>30207</v>
      </c>
      <c r="C16" s="71" t="s">
        <v>190</v>
      </c>
      <c r="D16" s="73">
        <v>22500</v>
      </c>
    </row>
    <row r="17" spans="1:4" ht="24.75" customHeight="1">
      <c r="A17" s="100"/>
      <c r="B17" s="71">
        <v>30208</v>
      </c>
      <c r="C17" s="71" t="s">
        <v>191</v>
      </c>
      <c r="D17" s="73">
        <v>94760</v>
      </c>
    </row>
    <row r="18" spans="1:4" ht="24.75" customHeight="1">
      <c r="A18" s="100"/>
      <c r="B18" s="71">
        <v>30209</v>
      </c>
      <c r="C18" s="71" t="s">
        <v>192</v>
      </c>
      <c r="D18" s="73">
        <v>196614</v>
      </c>
    </row>
    <row r="19" spans="1:4" ht="24.75" customHeight="1">
      <c r="A19" s="100"/>
      <c r="B19" s="71">
        <v>30211</v>
      </c>
      <c r="C19" s="71" t="s">
        <v>193</v>
      </c>
      <c r="D19" s="73">
        <v>9000</v>
      </c>
    </row>
    <row r="20" spans="1:4" ht="24.75" customHeight="1">
      <c r="A20" s="100"/>
      <c r="B20" s="71">
        <v>30213</v>
      </c>
      <c r="C20" s="71" t="s">
        <v>194</v>
      </c>
      <c r="D20" s="73">
        <v>7107</v>
      </c>
    </row>
    <row r="21" spans="1:4" ht="24.75" customHeight="1">
      <c r="A21" s="100"/>
      <c r="B21" s="71">
        <v>30214</v>
      </c>
      <c r="C21" s="71" t="s">
        <v>195</v>
      </c>
      <c r="D21" s="73">
        <v>18000</v>
      </c>
    </row>
    <row r="22" spans="1:4" ht="24.75" customHeight="1">
      <c r="A22" s="100"/>
      <c r="B22" s="71">
        <v>30216</v>
      </c>
      <c r="C22" s="71" t="s">
        <v>196</v>
      </c>
      <c r="D22" s="73">
        <v>9500</v>
      </c>
    </row>
    <row r="23" spans="1:4" ht="24.75" customHeight="1">
      <c r="A23" s="100"/>
      <c r="B23" s="71">
        <v>30217</v>
      </c>
      <c r="C23" s="71" t="s">
        <v>197</v>
      </c>
      <c r="D23" s="73">
        <v>1800</v>
      </c>
    </row>
    <row r="24" spans="1:4" ht="24.75" customHeight="1">
      <c r="A24" s="100"/>
      <c r="B24" s="71">
        <v>30228</v>
      </c>
      <c r="C24" s="71" t="s">
        <v>198</v>
      </c>
      <c r="D24" s="73">
        <v>63211</v>
      </c>
    </row>
    <row r="25" spans="1:4" ht="24.75" customHeight="1">
      <c r="A25" s="100"/>
      <c r="B25" s="71">
        <v>30229</v>
      </c>
      <c r="C25" s="71" t="s">
        <v>199</v>
      </c>
      <c r="D25" s="73">
        <v>67200</v>
      </c>
    </row>
    <row r="26" spans="1:4" ht="24.75" customHeight="1">
      <c r="A26" s="100"/>
      <c r="B26" s="71">
        <v>30231</v>
      </c>
      <c r="C26" s="71" t="s">
        <v>200</v>
      </c>
      <c r="D26" s="73">
        <v>265827</v>
      </c>
    </row>
    <row r="27" spans="1:4" ht="24.75" customHeight="1">
      <c r="A27" s="100"/>
      <c r="B27" s="71">
        <v>30299</v>
      </c>
      <c r="C27" s="71" t="s">
        <v>201</v>
      </c>
      <c r="D27" s="73">
        <v>134210</v>
      </c>
    </row>
    <row r="28" spans="1:4" ht="24.75" customHeight="1">
      <c r="A28" s="100"/>
      <c r="B28" s="70">
        <v>303</v>
      </c>
      <c r="C28" s="70" t="s">
        <v>202</v>
      </c>
      <c r="D28" s="72">
        <v>341849.44</v>
      </c>
    </row>
    <row r="29" spans="1:4" ht="24.75" customHeight="1">
      <c r="A29" s="100"/>
      <c r="B29" s="71">
        <v>30301</v>
      </c>
      <c r="C29" s="71" t="s">
        <v>203</v>
      </c>
      <c r="D29" s="73">
        <v>9246</v>
      </c>
    </row>
    <row r="30" spans="1:4" ht="24.75" customHeight="1">
      <c r="A30" s="100"/>
      <c r="B30" s="71">
        <v>30302</v>
      </c>
      <c r="C30" s="71" t="s">
        <v>204</v>
      </c>
      <c r="D30" s="73">
        <v>59752</v>
      </c>
    </row>
    <row r="31" spans="1:4" ht="24.75" customHeight="1">
      <c r="A31" s="100"/>
      <c r="B31" s="71">
        <v>30311</v>
      </c>
      <c r="C31" s="71" t="s">
        <v>205</v>
      </c>
      <c r="D31" s="73">
        <v>272551.44</v>
      </c>
    </row>
    <row r="32" spans="1:4" ht="29.25" customHeight="1">
      <c r="A32" s="101"/>
      <c r="B32" s="71">
        <v>30399</v>
      </c>
      <c r="C32" s="71" t="s">
        <v>206</v>
      </c>
      <c r="D32" s="73">
        <v>300</v>
      </c>
    </row>
  </sheetData>
  <mergeCells count="6">
    <mergeCell ref="A1:D1"/>
    <mergeCell ref="D3:D4"/>
    <mergeCell ref="A3:A4"/>
    <mergeCell ref="B3:C3"/>
    <mergeCell ref="A5:A32"/>
    <mergeCell ref="B5:C5"/>
  </mergeCells>
  <phoneticPr fontId="6" type="noConversion"/>
  <pageMargins left="0.7" right="0.7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"/>
  <sheetViews>
    <sheetView workbookViewId="0">
      <selection sqref="A1:XFD1048576"/>
    </sheetView>
  </sheetViews>
  <sheetFormatPr defaultRowHeight="14.25"/>
  <cols>
    <col min="1" max="1" width="27.5" style="4" customWidth="1"/>
    <col min="2" max="2" width="21" style="4" customWidth="1"/>
    <col min="3" max="4" width="20.5" style="4" customWidth="1"/>
    <col min="5" max="16384" width="9" style="4"/>
  </cols>
  <sheetData>
    <row r="1" spans="1:4" ht="32.25" customHeight="1">
      <c r="A1" s="104" t="s">
        <v>207</v>
      </c>
      <c r="B1" s="104"/>
      <c r="C1" s="104"/>
      <c r="D1" s="104"/>
    </row>
    <row r="2" spans="1:4" ht="22.5" customHeight="1">
      <c r="A2" s="6"/>
      <c r="B2" s="6"/>
      <c r="C2" s="6"/>
      <c r="D2" s="13" t="s">
        <v>83</v>
      </c>
    </row>
    <row r="3" spans="1:4" ht="44.25" customHeight="1">
      <c r="A3" s="11" t="s">
        <v>81</v>
      </c>
      <c r="B3" s="11" t="s">
        <v>79</v>
      </c>
      <c r="C3" s="11" t="s">
        <v>59</v>
      </c>
      <c r="D3" s="7" t="s">
        <v>60</v>
      </c>
    </row>
    <row r="4" spans="1:4" ht="53.25" customHeight="1">
      <c r="A4" s="11" t="s">
        <v>80</v>
      </c>
      <c r="B4" s="66">
        <f>B6+B8</f>
        <v>163743</v>
      </c>
      <c r="C4" s="69">
        <f t="shared" ref="C4:D4" si="0">C6+C8</f>
        <v>209504</v>
      </c>
      <c r="D4" s="69">
        <f t="shared" si="0"/>
        <v>-45761</v>
      </c>
    </row>
    <row r="5" spans="1:4" ht="53.25" customHeight="1">
      <c r="A5" s="11" t="s">
        <v>69</v>
      </c>
      <c r="B5" s="67">
        <v>0</v>
      </c>
      <c r="C5" s="67">
        <v>0</v>
      </c>
      <c r="D5" s="67">
        <v>0</v>
      </c>
    </row>
    <row r="6" spans="1:4" ht="53.25" customHeight="1">
      <c r="A6" s="11" t="s">
        <v>70</v>
      </c>
      <c r="B6" s="68">
        <v>31800</v>
      </c>
      <c r="C6" s="68">
        <v>31584</v>
      </c>
      <c r="D6" s="68">
        <f>B6-C6</f>
        <v>216</v>
      </c>
    </row>
    <row r="7" spans="1:4" ht="53.25" customHeight="1">
      <c r="A7" s="12" t="s">
        <v>71</v>
      </c>
      <c r="B7" s="68">
        <v>0</v>
      </c>
      <c r="C7" s="68">
        <v>0</v>
      </c>
      <c r="D7" s="68">
        <v>0</v>
      </c>
    </row>
    <row r="8" spans="1:4" ht="53.25" customHeight="1">
      <c r="A8" s="12" t="s">
        <v>82</v>
      </c>
      <c r="B8" s="68">
        <v>131943</v>
      </c>
      <c r="C8" s="68">
        <v>177920</v>
      </c>
      <c r="D8" s="68">
        <f>B8-C8</f>
        <v>-45977</v>
      </c>
    </row>
  </sheetData>
  <mergeCells count="1">
    <mergeCell ref="A1:D1"/>
  </mergeCells>
  <phoneticPr fontId="6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</vt:i4>
      </vt:variant>
    </vt:vector>
  </HeadingPairs>
  <TitlesOfParts>
    <vt:vector size="7" baseType="lpstr">
      <vt:lpstr>收支预算总表</vt:lpstr>
      <vt:lpstr>财政拨款支出明细表--按功能科目</vt:lpstr>
      <vt:lpstr>财政拨款支出明细表--按经济科目</vt:lpstr>
      <vt:lpstr>三公经费</vt:lpstr>
      <vt:lpstr>'财政拨款支出明细表--按功能科目'!Print_Area</vt:lpstr>
      <vt:lpstr>收支预算总表!Print_Area</vt:lpstr>
      <vt:lpstr>'财政拨款支出明细表--按功能科目'!Print_Titles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陈羽佳</cp:lastModifiedBy>
  <cp:lastPrinted>2017-01-17T04:18:36Z</cp:lastPrinted>
  <dcterms:created xsi:type="dcterms:W3CDTF">2017-01-10T08:53:51Z</dcterms:created>
  <dcterms:modified xsi:type="dcterms:W3CDTF">2017-01-24T10:22:32Z</dcterms:modified>
</cp:coreProperties>
</file>