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社会消费品零售额趋势图" sheetId="2" r:id="rId1"/>
    <sheet name="数据表格" sheetId="1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/>
  <c r="E3"/>
  <c r="F3" l="1"/>
  <c r="G3" l="1"/>
  <c r="H3" s="1"/>
  <c r="I3" l="1"/>
  <c r="J3" l="1"/>
  <c r="K3" l="1"/>
  <c r="L3" l="1"/>
  <c r="M3" l="1"/>
  <c r="N3" l="1"/>
  <c r="O3" l="1"/>
  <c r="P3" l="1"/>
</calcChain>
</file>

<file path=xl/sharedStrings.xml><?xml version="1.0" encoding="utf-8"?>
<sst xmlns="http://schemas.openxmlformats.org/spreadsheetml/2006/main" count="5" uniqueCount="5">
  <si>
    <t>社会消费品零售额（亿元）</t>
    <phoneticPr fontId="1" type="noConversion"/>
  </si>
  <si>
    <t>增速%</t>
    <phoneticPr fontId="1" type="noConversion"/>
  </si>
  <si>
    <t>年份</t>
    <phoneticPr fontId="1" type="noConversion"/>
  </si>
  <si>
    <t>月份</t>
    <phoneticPr fontId="1" type="noConversion"/>
  </si>
  <si>
    <t>指标名称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</si>
</sst>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57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 wrapText="1"/>
    </xf>
    <xf numFmtId="176" fontId="0" fillId="0" borderId="3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zh-CN" altLang="en-US" sz="18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社会消费品零售额</a:t>
            </a:r>
          </a:p>
        </c:rich>
      </c:tx>
      <c:layout>
        <c:manualLayout>
          <c:xMode val="edge"/>
          <c:yMode val="edge"/>
          <c:x val="0.35245583381867618"/>
          <c:y val="2.8810141169691737E-2"/>
        </c:manualLayout>
      </c:layout>
    </c:title>
    <c:plotArea>
      <c:layout>
        <c:manualLayout>
          <c:layoutTarget val="inner"/>
          <c:xMode val="edge"/>
          <c:yMode val="edge"/>
          <c:x val="7.7484839729920194E-2"/>
          <c:y val="0.19783810515474679"/>
          <c:w val="0.83618042211817334"/>
          <c:h val="0.59731748095014447"/>
        </c:manualLayout>
      </c:layout>
      <c:barChart>
        <c:barDir val="col"/>
        <c:grouping val="clustered"/>
        <c:ser>
          <c:idx val="1"/>
          <c:order val="0"/>
          <c:tx>
            <c:strRef>
              <c:f>数据表格!$D$4</c:f>
              <c:strCache>
                <c:ptCount val="1"/>
                <c:pt idx="0">
                  <c:v>社会消费品零售额（亿元）</c:v>
                </c:pt>
              </c:strCache>
            </c:strRef>
          </c:tx>
          <c:spPr>
            <a:solidFill>
              <a:schemeClr val="accent6"/>
            </a:solidFill>
            <a:ln w="6350" cap="rnd">
              <a:noFill/>
              <a:prstDash val="solid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13200000"/>
              </a:lightRig>
            </a:scene3d>
            <a:sp3d>
              <a:bevelT h="63500"/>
              <a:bevelB w="0" h="0"/>
            </a:sp3d>
          </c:spPr>
          <c:dLbls>
            <c:numFmt formatCode="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数据表格!$E$3:$P$3</c:f>
              <c:strCache>
                <c:ptCount val="12"/>
                <c:pt idx="0">
                  <c:v>2022年
1-4月</c:v>
                </c:pt>
                <c:pt idx="1">
                  <c:v>2022年
1-5月</c:v>
                </c:pt>
                <c:pt idx="2">
                  <c:v>2022年
1-6月</c:v>
                </c:pt>
                <c:pt idx="3">
                  <c:v>2022年
1-7月</c:v>
                </c:pt>
                <c:pt idx="4">
                  <c:v>2022年
1-8月</c:v>
                </c:pt>
                <c:pt idx="5">
                  <c:v>2022年
1-9月</c:v>
                </c:pt>
                <c:pt idx="6">
                  <c:v>2022年
1-10月</c:v>
                </c:pt>
                <c:pt idx="7">
                  <c:v>2022年
1-11月</c:v>
                </c:pt>
                <c:pt idx="8">
                  <c:v>2022年
1-12月</c:v>
                </c:pt>
                <c:pt idx="9">
                  <c:v>2023年
1-2月</c:v>
                </c:pt>
                <c:pt idx="10">
                  <c:v>2023年
1-3月</c:v>
                </c:pt>
                <c:pt idx="11">
                  <c:v>2023年
1-4月</c:v>
                </c:pt>
              </c:strCache>
            </c:strRef>
          </c:cat>
          <c:val>
            <c:numRef>
              <c:f>数据表格!$E$4:$P$4</c:f>
              <c:numCache>
                <c:formatCode>0.0_ </c:formatCode>
                <c:ptCount val="12"/>
                <c:pt idx="0">
                  <c:v>34.548569999999998</c:v>
                </c:pt>
                <c:pt idx="1">
                  <c:v>41.476990000000001</c:v>
                </c:pt>
                <c:pt idx="2">
                  <c:v>52.079279999999997</c:v>
                </c:pt>
                <c:pt idx="3">
                  <c:v>59.657369999999993</c:v>
                </c:pt>
                <c:pt idx="4">
                  <c:v>68.366889999999998</c:v>
                </c:pt>
                <c:pt idx="5">
                  <c:v>78.812650000000005</c:v>
                </c:pt>
                <c:pt idx="6">
                  <c:v>88.122680000000003</c:v>
                </c:pt>
                <c:pt idx="7">
                  <c:v>99.640100000000004</c:v>
                </c:pt>
                <c:pt idx="8">
                  <c:v>108.79953999999999</c:v>
                </c:pt>
                <c:pt idx="9">
                  <c:v>17.296120000000002</c:v>
                </c:pt>
                <c:pt idx="10">
                  <c:v>27.350909999999999</c:v>
                </c:pt>
                <c:pt idx="11">
                  <c:v>35.058669999999999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48-4351-89CE-7A9E32BA9519}"/>
            </c:ext>
          </c:extLst>
        </c:ser>
        <c:gapWidth val="120"/>
        <c:axId val="148084224"/>
        <c:axId val="148163584"/>
      </c:barChart>
      <c:lineChart>
        <c:grouping val="standard"/>
        <c:ser>
          <c:idx val="0"/>
          <c:order val="1"/>
          <c:tx>
            <c:strRef>
              <c:f>数据表格!$D$5</c:f>
              <c:strCache>
                <c:ptCount val="1"/>
                <c:pt idx="0">
                  <c:v>增速%</c:v>
                </c:pt>
              </c:strCache>
            </c:strRef>
          </c:tx>
          <c:spPr>
            <a:ln w="41275" cap="rnd" cmpd="sng" algn="ctr">
              <a:solidFill>
                <a:srgbClr val="FF0000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chemeClr val="bg1"/>
              </a:solidFill>
              <a:ln w="6350" cap="flat" cmpd="sng" algn="ctr">
                <a:solidFill>
                  <a:srgbClr val="FF0000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dLbl>
              <c:idx val="3"/>
              <c:layout>
                <c:manualLayout>
                  <c:x val="-4.4768006212385969E-2"/>
                  <c:y val="-5.545952175165658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DE-4D3B-88E7-D5B263DE68CC}"/>
                </c:ext>
              </c:extLst>
            </c:dLbl>
            <c:numFmt formatCode="0.0\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数据表格!$E$3:$P$3</c:f>
              <c:strCache>
                <c:ptCount val="12"/>
                <c:pt idx="0">
                  <c:v>2022年
1-4月</c:v>
                </c:pt>
                <c:pt idx="1">
                  <c:v>2022年
1-5月</c:v>
                </c:pt>
                <c:pt idx="2">
                  <c:v>2022年
1-6月</c:v>
                </c:pt>
                <c:pt idx="3">
                  <c:v>2022年
1-7月</c:v>
                </c:pt>
                <c:pt idx="4">
                  <c:v>2022年
1-8月</c:v>
                </c:pt>
                <c:pt idx="5">
                  <c:v>2022年
1-9月</c:v>
                </c:pt>
                <c:pt idx="6">
                  <c:v>2022年
1-10月</c:v>
                </c:pt>
                <c:pt idx="7">
                  <c:v>2022年
1-11月</c:v>
                </c:pt>
                <c:pt idx="8">
                  <c:v>2022年
1-12月</c:v>
                </c:pt>
                <c:pt idx="9">
                  <c:v>2023年
1-2月</c:v>
                </c:pt>
                <c:pt idx="10">
                  <c:v>2023年
1-3月</c:v>
                </c:pt>
                <c:pt idx="11">
                  <c:v>2023年
1-4月</c:v>
                </c:pt>
              </c:strCache>
            </c:strRef>
          </c:cat>
          <c:val>
            <c:numRef>
              <c:f>数据表格!$E$5:$P$5</c:f>
              <c:numCache>
                <c:formatCode>0.0_ </c:formatCode>
                <c:ptCount val="12"/>
                <c:pt idx="0">
                  <c:v>-8.7221248437970189E-2</c:v>
                </c:pt>
                <c:pt idx="1">
                  <c:v>-2.9009623287855675</c:v>
                </c:pt>
                <c:pt idx="2">
                  <c:v>-1.9822334695776647</c:v>
                </c:pt>
                <c:pt idx="3">
                  <c:v>-2.006733022279434</c:v>
                </c:pt>
                <c:pt idx="4">
                  <c:v>-2.0656815776551127</c:v>
                </c:pt>
                <c:pt idx="5">
                  <c:v>-0.90631026157917915</c:v>
                </c:pt>
                <c:pt idx="6">
                  <c:v>-1.3140554434192353</c:v>
                </c:pt>
                <c:pt idx="7">
                  <c:v>-2.8453491401568556</c:v>
                </c:pt>
                <c:pt idx="8">
                  <c:v>-3.7208679175691515</c:v>
                </c:pt>
                <c:pt idx="9">
                  <c:v>-2.478613780551342</c:v>
                </c:pt>
                <c:pt idx="10">
                  <c:v>0.61011475057061659</c:v>
                </c:pt>
                <c:pt idx="11">
                  <c:v>1.4764721086863943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048-4351-89CE-7A9E32BA9519}"/>
            </c:ext>
          </c:extLst>
        </c:ser>
        <c:marker val="1"/>
        <c:axId val="172622976"/>
        <c:axId val="200999296"/>
      </c:lineChart>
      <c:catAx>
        <c:axId val="1480842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宋体"/>
              </a:defRPr>
            </a:pPr>
            <a:endParaRPr lang="zh-CN"/>
          </a:p>
        </c:txPr>
        <c:crossAx val="148163584"/>
        <c:crosses val="autoZero"/>
        <c:lblAlgn val="ctr"/>
        <c:lblOffset val="100"/>
        <c:tickLblSkip val="1"/>
      </c:catAx>
      <c:valAx>
        <c:axId val="14816358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  <a:cs typeface="Arial"/>
                  </a:defRPr>
                </a:pPr>
                <a:r>
                  <a:rPr lang="zh-CN" altLang="en-US" b="1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</a:rPr>
                  <a:t>亿元</a:t>
                </a:r>
              </a:p>
            </c:rich>
          </c:tx>
          <c:layout>
            <c:manualLayout>
              <c:xMode val="edge"/>
              <c:yMode val="edge"/>
              <c:x val="1.0418587018498057E-2"/>
              <c:y val="8.3391747595941201E-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148084224"/>
        <c:crosses val="autoZero"/>
        <c:crossBetween val="between"/>
      </c:valAx>
      <c:catAx>
        <c:axId val="172622976"/>
        <c:scaling>
          <c:orientation val="minMax"/>
        </c:scaling>
        <c:delete val="1"/>
        <c:axPos val="b"/>
        <c:numFmt formatCode="General" sourceLinked="1"/>
        <c:tickLblPos val="nextTo"/>
        <c:crossAx val="200999296"/>
        <c:crossesAt val="0"/>
        <c:lblAlgn val="ctr"/>
        <c:lblOffset val="100"/>
      </c:catAx>
      <c:valAx>
        <c:axId val="200999296"/>
        <c:scaling>
          <c:orientation val="minMax"/>
        </c:scaling>
        <c:axPos val="r"/>
        <c:numFmt formatCode="General\%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1726229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38894825100851E-2"/>
          <c:y val="0.91841308298001201"/>
          <c:w val="0.85407389743142936"/>
          <c:h val="6.96832250807359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chemeClr val="bg1"/>
              </a:solidFill>
              <a:latin typeface="微软雅黑" pitchFamily="34" charset="-122"/>
              <a:ea typeface="微软雅黑" pitchFamily="34" charset="-122"/>
              <a:cs typeface="宋体"/>
            </a:defRPr>
          </a:pPr>
          <a:endParaRPr lang="zh-CN"/>
        </a:p>
      </c:txPr>
    </c:legend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noFill/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123824</xdr:rowOff>
    </xdr:from>
    <xdr:to>
      <xdr:col>12</xdr:col>
      <xdr:colOff>251459</xdr:colOff>
      <xdr:row>27</xdr:row>
      <xdr:rowOff>99059</xdr:rowOff>
    </xdr:to>
    <xdr:graphicFrame macro="">
      <xdr:nvGraphicFramePr>
        <xdr:cNvPr id="2" name="Chart 102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M27" sqref="M27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7"/>
  <sheetViews>
    <sheetView workbookViewId="0">
      <selection activeCell="C5" sqref="C5"/>
    </sheetView>
  </sheetViews>
  <sheetFormatPr defaultRowHeight="13.5"/>
  <cols>
    <col min="2" max="2" width="5.875" customWidth="1"/>
    <col min="3" max="3" width="5" customWidth="1"/>
    <col min="4" max="4" width="23.875" customWidth="1"/>
    <col min="5" max="5" width="8.875" style="2" customWidth="1"/>
    <col min="6" max="16" width="7.25" style="2" customWidth="1"/>
  </cols>
  <sheetData>
    <row r="2" spans="2:18" ht="34.5" customHeight="1">
      <c r="B2" s="13" t="str">
        <f>B4-1&amp;"年"&amp;C4&amp;"月—"&amp;B4&amp;"年"&amp;C4&amp;"月社会消费品零售额基础数据"</f>
        <v>2022年4月—2023年4月社会消费品零售额基础数据</v>
      </c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8" ht="27">
      <c r="B3" s="3" t="s">
        <v>2</v>
      </c>
      <c r="C3" s="4" t="s">
        <v>3</v>
      </c>
      <c r="D3" s="10" t="s">
        <v>4</v>
      </c>
      <c r="E3" s="7" t="str">
        <f>$B$4-1&amp;"年"&amp;CHAR(10)&amp;"1-"&amp;$C$4&amp;"月"</f>
        <v>2022年
1-4月</v>
      </c>
      <c r="F3" s="7" t="str">
        <f>IF((MID(E3,FIND("-",E3,1)+1,(FIND("月",E3,1)-FIND("-",E3,1)-1)))*1=12,($B$4&amp;"年"&amp;CHAR(10)&amp;"1-"&amp;2&amp;"月"),IF(LEFT(E3,4)*1=$B4-1,LEFT(E3,8)&amp;MID(E3,FIND("-",E3,1)+1,(FIND("月",E3,1)-FIND("-",E3,1)-1))+1&amp;"月",$B$4&amp;"年"&amp;CHAR(10)&amp;"1-"&amp;MID(E3,FIND("-",E3,1)+1,(FIND("月",E3,1)-FIND("-",E3,1)-1))+1&amp;"月"))</f>
        <v>2022年
1-5月</v>
      </c>
      <c r="G3" s="7" t="str">
        <f t="shared" ref="G3:P3" si="0">IF((MID(F3,FIND("-",F3,1)+1,(FIND("月",F3,1)-FIND("-",F3,1)-1)))*1=12,($B$4&amp;"年"&amp;CHAR(10)&amp;"1-"&amp;2&amp;"月"),IF(LEFT(F3,4)*1=$B4-1,LEFT(F3,8)&amp;MID(F3,FIND("-",F3,1)+1,(FIND("月",F3,1)-FIND("-",F3,1)-1))+1&amp;"月",$B$4&amp;"年"&amp;CHAR(10)&amp;"1-"&amp;MID(F3,FIND("-",F3,1)+1,(FIND("月",F3,1)-FIND("-",F3,1)-1))+1&amp;"月"))</f>
        <v>2022年
1-6月</v>
      </c>
      <c r="H3" s="7" t="str">
        <f t="shared" si="0"/>
        <v>2022年
1-7月</v>
      </c>
      <c r="I3" s="7" t="str">
        <f t="shared" si="0"/>
        <v>2022年
1-8月</v>
      </c>
      <c r="J3" s="7" t="str">
        <f t="shared" si="0"/>
        <v>2022年
1-9月</v>
      </c>
      <c r="K3" s="7" t="str">
        <f t="shared" si="0"/>
        <v>2022年
1-10月</v>
      </c>
      <c r="L3" s="7" t="str">
        <f t="shared" si="0"/>
        <v>2022年
1-11月</v>
      </c>
      <c r="M3" s="7" t="str">
        <f t="shared" si="0"/>
        <v>2022年
1-12月</v>
      </c>
      <c r="N3" s="7" t="str">
        <f t="shared" si="0"/>
        <v>2023年
1-2月</v>
      </c>
      <c r="O3" s="7" t="str">
        <f t="shared" si="0"/>
        <v>2023年
1-3月</v>
      </c>
      <c r="P3" s="8" t="str">
        <f t="shared" si="0"/>
        <v>2023年
1-4月</v>
      </c>
      <c r="Q3" s="2"/>
      <c r="R3" s="2"/>
    </row>
    <row r="4" spans="2:18" ht="26.25" customHeight="1">
      <c r="B4" s="9">
        <v>2023</v>
      </c>
      <c r="C4" s="10">
        <v>4</v>
      </c>
      <c r="D4" s="6" t="s">
        <v>0</v>
      </c>
      <c r="E4" s="11">
        <v>34.548569999999998</v>
      </c>
      <c r="F4" s="11">
        <v>41.476990000000001</v>
      </c>
      <c r="G4" s="11">
        <v>52.079279999999997</v>
      </c>
      <c r="H4" s="11">
        <v>59.657369999999993</v>
      </c>
      <c r="I4" s="11">
        <v>68.366889999999998</v>
      </c>
      <c r="J4" s="11">
        <v>78.812650000000005</v>
      </c>
      <c r="K4" s="11">
        <v>88.122680000000003</v>
      </c>
      <c r="L4" s="11">
        <v>99.640100000000004</v>
      </c>
      <c r="M4" s="11">
        <v>108.79953999999999</v>
      </c>
      <c r="N4" s="11">
        <v>17.296120000000002</v>
      </c>
      <c r="O4" s="11">
        <v>27.350909999999999</v>
      </c>
      <c r="P4" s="12">
        <v>35.058669999999999</v>
      </c>
    </row>
    <row r="5" spans="2:18" ht="26.25" customHeight="1">
      <c r="B5" s="3"/>
      <c r="C5" s="4"/>
      <c r="D5" s="5" t="s">
        <v>1</v>
      </c>
      <c r="E5" s="11">
        <v>-8.7221248437970189E-2</v>
      </c>
      <c r="F5" s="11">
        <v>-2.9009623287855675</v>
      </c>
      <c r="G5" s="11">
        <v>-1.9822334695776647</v>
      </c>
      <c r="H5" s="11">
        <v>-2.006733022279434</v>
      </c>
      <c r="I5" s="11">
        <v>-2.0656815776551127</v>
      </c>
      <c r="J5" s="11">
        <v>-0.90631026157917915</v>
      </c>
      <c r="K5" s="11">
        <v>-1.3140554434192353</v>
      </c>
      <c r="L5" s="11">
        <v>-2.8453491401568556</v>
      </c>
      <c r="M5" s="11">
        <v>-3.7208679175691515</v>
      </c>
      <c r="N5" s="11">
        <v>-2.478613780551342</v>
      </c>
      <c r="O5" s="11">
        <v>0.61011475057061659</v>
      </c>
      <c r="P5" s="12">
        <v>1.4764721086863943</v>
      </c>
    </row>
    <row r="6" spans="2:18" ht="18.75" customHeight="1">
      <c r="Q6" s="2"/>
    </row>
    <row r="7" spans="2:18">
      <c r="D7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社会消费品零售额趋势图</vt:lpstr>
      <vt:lpstr>数据表格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付京亚</dc:creator>
  <cp:lastModifiedBy>tjs</cp:lastModifiedBy>
  <dcterms:created xsi:type="dcterms:W3CDTF">2022-08-19T06:12:49Z</dcterms:created>
  <dcterms:modified xsi:type="dcterms:W3CDTF">2023-05-30T06:08:05Z</dcterms:modified>
</cp:coreProperties>
</file>