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社会消费品零售额趋势图" sheetId="2" r:id="rId1"/>
    <sheet name="数据表格" sheetId="1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/>
  <c r="E3"/>
  <c r="F3" l="1"/>
  <c r="G3" l="1"/>
  <c r="H3" s="1"/>
  <c r="I3" l="1"/>
  <c r="J3" l="1"/>
  <c r="K3" l="1"/>
  <c r="L3" l="1"/>
  <c r="M3" l="1"/>
  <c r="N3" l="1"/>
  <c r="O3" l="1"/>
  <c r="P3" l="1"/>
</calcChain>
</file>

<file path=xl/sharedStrings.xml><?xml version="1.0" encoding="utf-8"?>
<sst xmlns="http://schemas.openxmlformats.org/spreadsheetml/2006/main" count="5" uniqueCount="5">
  <si>
    <t>社会消费品零售额（亿元）</t>
    <phoneticPr fontId="1" type="noConversion"/>
  </si>
  <si>
    <t>增速%</t>
    <phoneticPr fontId="1" type="noConversion"/>
  </si>
  <si>
    <t>年份</t>
    <phoneticPr fontId="1" type="noConversion"/>
  </si>
  <si>
    <t>月份</t>
    <phoneticPr fontId="1" type="noConversion"/>
  </si>
  <si>
    <t>指标名称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</si>
</sst>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社会消费品零售额</a:t>
            </a:r>
          </a:p>
        </c:rich>
      </c:tx>
      <c:layout>
        <c:manualLayout>
          <c:xMode val="edge"/>
          <c:yMode val="edge"/>
          <c:x val="0.35245583381867623"/>
          <c:y val="2.8810141169691741E-2"/>
        </c:manualLayout>
      </c:layout>
    </c:title>
    <c:plotArea>
      <c:layout>
        <c:manualLayout>
          <c:layoutTarget val="inner"/>
          <c:xMode val="edge"/>
          <c:yMode val="edge"/>
          <c:x val="7.7484839729920194E-2"/>
          <c:y val="0.19783810515474679"/>
          <c:w val="0.83618042211817356"/>
          <c:h val="0.59731748095014436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社会消费品零售额（亿元）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  <a:bevelB w="0" h="0"/>
            </a:sp3d>
          </c:spPr>
          <c:dLbls>
            <c:dLbl>
              <c:idx val="8"/>
              <c:layout>
                <c:manualLayout>
                  <c:x val="-4.5798030684680562E-3"/>
                  <c:y val="4.297378599054581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6.5893138518836838E-2"/>
                </c:manualLayout>
              </c:layout>
              <c:showVal val="1"/>
            </c:dLbl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1-11月</c:v>
                </c:pt>
                <c:pt idx="1">
                  <c:v>2022年
1-12月</c:v>
                </c:pt>
                <c:pt idx="2">
                  <c:v>2023年
1-2月</c:v>
                </c:pt>
                <c:pt idx="3">
                  <c:v>2023年
1-3月</c:v>
                </c:pt>
                <c:pt idx="4">
                  <c:v>2023年
1-4月</c:v>
                </c:pt>
                <c:pt idx="5">
                  <c:v>2023年
1-5月</c:v>
                </c:pt>
                <c:pt idx="6">
                  <c:v>2023年
1-6月</c:v>
                </c:pt>
                <c:pt idx="7">
                  <c:v>2023年
1-7月</c:v>
                </c:pt>
                <c:pt idx="8">
                  <c:v>2023年
1-8月</c:v>
                </c:pt>
                <c:pt idx="9">
                  <c:v>2023年
1-9月</c:v>
                </c:pt>
                <c:pt idx="10">
                  <c:v>2023年
1-10月</c:v>
                </c:pt>
                <c:pt idx="11">
                  <c:v>2023年
1-11月</c:v>
                </c:pt>
              </c:strCache>
            </c:strRef>
          </c:cat>
          <c:val>
            <c:numRef>
              <c:f>数据表格!$E$4:$P$4</c:f>
              <c:numCache>
                <c:formatCode>0.0_ </c:formatCode>
                <c:ptCount val="12"/>
                <c:pt idx="0">
                  <c:v>99.640100000000004</c:v>
                </c:pt>
                <c:pt idx="1">
                  <c:v>108.79953999999999</c:v>
                </c:pt>
                <c:pt idx="2">
                  <c:v>17.296120000000002</c:v>
                </c:pt>
                <c:pt idx="3">
                  <c:v>27.350909999999999</c:v>
                </c:pt>
                <c:pt idx="4">
                  <c:v>35.058669999999999</c:v>
                </c:pt>
                <c:pt idx="5">
                  <c:v>42.58258</c:v>
                </c:pt>
                <c:pt idx="6">
                  <c:v>52.199379999999998</c:v>
                </c:pt>
                <c:pt idx="7">
                  <c:v>59.59601</c:v>
                </c:pt>
                <c:pt idx="8">
                  <c:v>68.400590000000008</c:v>
                </c:pt>
                <c:pt idx="9">
                  <c:v>79.034019999999998</c:v>
                </c:pt>
                <c:pt idx="10">
                  <c:v>89.542270000000002</c:v>
                </c:pt>
                <c:pt idx="11">
                  <c:v>102.14537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411830912"/>
        <c:axId val="411849088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3"/>
              <c:layout>
                <c:manualLayout>
                  <c:x val="-4.4768006212385976E-2"/>
                  <c:y val="-5.54595217516565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E-4D3B-88E7-D5B263DE68CC}"/>
                </c:ext>
              </c:extLst>
            </c:dLbl>
            <c:dLbl>
              <c:idx val="9"/>
              <c:layout>
                <c:manualLayout>
                  <c:x val="-1.5266010228226852E-3"/>
                  <c:y val="-5.7298381320727686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-1.5266010228226854E-3"/>
                  <c:y val="-8.5947571981091556E-3"/>
                </c:manualLayout>
              </c:layout>
              <c:dLblPos val="t"/>
              <c:showVal val="1"/>
            </c:dLbl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1-11月</c:v>
                </c:pt>
                <c:pt idx="1">
                  <c:v>2022年
1-12月</c:v>
                </c:pt>
                <c:pt idx="2">
                  <c:v>2023年
1-2月</c:v>
                </c:pt>
                <c:pt idx="3">
                  <c:v>2023年
1-3月</c:v>
                </c:pt>
                <c:pt idx="4">
                  <c:v>2023年
1-4月</c:v>
                </c:pt>
                <c:pt idx="5">
                  <c:v>2023年
1-5月</c:v>
                </c:pt>
                <c:pt idx="6">
                  <c:v>2023年
1-6月</c:v>
                </c:pt>
                <c:pt idx="7">
                  <c:v>2023年
1-7月</c:v>
                </c:pt>
                <c:pt idx="8">
                  <c:v>2023年
1-8月</c:v>
                </c:pt>
                <c:pt idx="9">
                  <c:v>2023年
1-9月</c:v>
                </c:pt>
                <c:pt idx="10">
                  <c:v>2023年
1-10月</c:v>
                </c:pt>
                <c:pt idx="11">
                  <c:v>2023年
1-11月</c:v>
                </c:pt>
              </c:strCache>
            </c:strRef>
          </c:cat>
          <c:val>
            <c:numRef>
              <c:f>数据表格!$E$5:$P$5</c:f>
              <c:numCache>
                <c:formatCode>0.0_ </c:formatCode>
                <c:ptCount val="12"/>
                <c:pt idx="0">
                  <c:v>-2.8453491401568556</c:v>
                </c:pt>
                <c:pt idx="1">
                  <c:v>-3.7208679175691515</c:v>
                </c:pt>
                <c:pt idx="2">
                  <c:v>-2.478613780551342</c:v>
                </c:pt>
                <c:pt idx="3">
                  <c:v>0.61011475057061659</c:v>
                </c:pt>
                <c:pt idx="4">
                  <c:v>1.4764721086863943</c:v>
                </c:pt>
                <c:pt idx="5">
                  <c:v>2.6655502243533107</c:v>
                </c:pt>
                <c:pt idx="6">
                  <c:v>0.23060994698850834</c:v>
                </c:pt>
                <c:pt idx="7">
                  <c:v>-0.10285401451656639</c:v>
                </c:pt>
                <c:pt idx="8">
                  <c:v>4.9292866766364796E-2</c:v>
                </c:pt>
                <c:pt idx="9">
                  <c:v>0.280881305221925</c:v>
                </c:pt>
                <c:pt idx="10">
                  <c:v>1.610924679095092</c:v>
                </c:pt>
                <c:pt idx="11">
                  <c:v>2.5143190342040924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411851008"/>
        <c:axId val="411865088"/>
      </c:lineChart>
      <c:catAx>
        <c:axId val="411830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411849088"/>
        <c:crosses val="autoZero"/>
        <c:lblAlgn val="ctr"/>
        <c:lblOffset val="100"/>
        <c:tickLblSkip val="1"/>
      </c:catAx>
      <c:valAx>
        <c:axId val="4118490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亿元</a:t>
                </a:r>
              </a:p>
            </c:rich>
          </c:tx>
          <c:layout>
            <c:manualLayout>
              <c:xMode val="edge"/>
              <c:yMode val="edge"/>
              <c:x val="1.0418587018498059E-2"/>
              <c:y val="8.339174759594120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411830912"/>
        <c:crosses val="autoZero"/>
        <c:crossBetween val="between"/>
      </c:valAx>
      <c:catAx>
        <c:axId val="411851008"/>
        <c:scaling>
          <c:orientation val="minMax"/>
        </c:scaling>
        <c:delete val="1"/>
        <c:axPos val="b"/>
        <c:numFmt formatCode="General" sourceLinked="1"/>
        <c:tickLblPos val="nextTo"/>
        <c:crossAx val="411865088"/>
        <c:crossesAt val="0"/>
        <c:lblAlgn val="ctr"/>
        <c:lblOffset val="100"/>
      </c:catAx>
      <c:valAx>
        <c:axId val="411865088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4118510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38894825100851E-2"/>
          <c:y val="0.9184130829800119"/>
          <c:w val="0.85407389743142959"/>
          <c:h val="6.9683225080735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251459</xdr:colOff>
      <xdr:row>27</xdr:row>
      <xdr:rowOff>99059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5" sqref="Q15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selection activeCell="D7" sqref="D7"/>
    </sheetView>
  </sheetViews>
  <sheetFormatPr defaultRowHeight="13.5"/>
  <cols>
    <col min="2" max="2" width="5.875" customWidth="1"/>
    <col min="3" max="3" width="5" customWidth="1"/>
    <col min="4" max="4" width="23.875" customWidth="1"/>
    <col min="5" max="5" width="8.875" style="2" customWidth="1"/>
    <col min="6" max="16" width="7.25" style="2" customWidth="1"/>
  </cols>
  <sheetData>
    <row r="2" spans="2:18" ht="34.5" customHeight="1">
      <c r="B2" s="13" t="str">
        <f>B4-1&amp;"年"&amp;C4&amp;"月—"&amp;B4&amp;"年"&amp;C4&amp;"月社会消费品零售额基础数据"</f>
        <v>2022年11月—2023年11月社会消费品零售额基础数据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8" ht="27">
      <c r="B3" s="3" t="s">
        <v>2</v>
      </c>
      <c r="C3" s="4" t="s">
        <v>3</v>
      </c>
      <c r="D3" s="10" t="s">
        <v>4</v>
      </c>
      <c r="E3" s="7" t="str">
        <f>$B$4-1&amp;"年"&amp;CHAR(10)&amp;"1-"&amp;$C$4&amp;"月"</f>
        <v>2022年
1-11月</v>
      </c>
      <c r="F3" s="7" t="str">
        <f>IF((MID(E3,FIND("-",E3,1)+1,(FIND("月",E3,1)-FIND("-",E3,1)-1)))*1=12,($B$4&amp;"年"&amp;CHAR(10)&amp;"1-"&amp;2&amp;"月"),IF(LEFT(E3,4)*1=$B4-1,LEFT(E3,8)&amp;MID(E3,FIND("-",E3,1)+1,(FIND("月",E3,1)-FIND("-",E3,1)-1))+1&amp;"月",$B$4&amp;"年"&amp;CHAR(10)&amp;"1-"&amp;MID(E3,FIND("-",E3,1)+1,(FIND("月",E3,1)-FIND("-",E3,1)-1))+1&amp;"月"))</f>
        <v>2022年
1-12月</v>
      </c>
      <c r="G3" s="7" t="str">
        <f t="shared" ref="G3:P3" si="0">IF((MID(F3,FIND("-",F3,1)+1,(FIND("月",F3,1)-FIND("-",F3,1)-1)))*1=12,($B$4&amp;"年"&amp;CHAR(10)&amp;"1-"&amp;2&amp;"月"),IF(LEFT(F3,4)*1=$B4-1,LEFT(F3,8)&amp;MID(F3,FIND("-",F3,1)+1,(FIND("月",F3,1)-FIND("-",F3,1)-1))+1&amp;"月",$B$4&amp;"年"&amp;CHAR(10)&amp;"1-"&amp;MID(F3,FIND("-",F3,1)+1,(FIND("月",F3,1)-FIND("-",F3,1)-1))+1&amp;"月"))</f>
        <v>2023年
1-2月</v>
      </c>
      <c r="H3" s="7" t="str">
        <f t="shared" si="0"/>
        <v>2023年
1-3月</v>
      </c>
      <c r="I3" s="7" t="str">
        <f t="shared" si="0"/>
        <v>2023年
1-4月</v>
      </c>
      <c r="J3" s="7" t="str">
        <f t="shared" si="0"/>
        <v>2023年
1-5月</v>
      </c>
      <c r="K3" s="7" t="str">
        <f t="shared" si="0"/>
        <v>2023年
1-6月</v>
      </c>
      <c r="L3" s="7" t="str">
        <f t="shared" si="0"/>
        <v>2023年
1-7月</v>
      </c>
      <c r="M3" s="7" t="str">
        <f t="shared" si="0"/>
        <v>2023年
1-8月</v>
      </c>
      <c r="N3" s="7" t="str">
        <f t="shared" si="0"/>
        <v>2023年
1-9月</v>
      </c>
      <c r="O3" s="7" t="str">
        <f t="shared" si="0"/>
        <v>2023年
1-10月</v>
      </c>
      <c r="P3" s="8" t="str">
        <f t="shared" si="0"/>
        <v>2023年
1-11月</v>
      </c>
      <c r="Q3" s="2"/>
      <c r="R3" s="2"/>
    </row>
    <row r="4" spans="2:18" ht="26.25" customHeight="1">
      <c r="B4" s="9">
        <v>2023</v>
      </c>
      <c r="C4" s="10">
        <v>11</v>
      </c>
      <c r="D4" s="6" t="s">
        <v>0</v>
      </c>
      <c r="E4" s="11">
        <v>99.640100000000004</v>
      </c>
      <c r="F4" s="11">
        <v>108.79953999999999</v>
      </c>
      <c r="G4" s="11">
        <v>17.296120000000002</v>
      </c>
      <c r="H4" s="11">
        <v>27.350909999999999</v>
      </c>
      <c r="I4" s="11">
        <v>35.058669999999999</v>
      </c>
      <c r="J4" s="11">
        <v>42.58258</v>
      </c>
      <c r="K4" s="11">
        <v>52.199379999999998</v>
      </c>
      <c r="L4" s="11">
        <v>59.59601</v>
      </c>
      <c r="M4" s="11">
        <v>68.400590000000008</v>
      </c>
      <c r="N4" s="11">
        <v>79.034019999999998</v>
      </c>
      <c r="O4" s="11">
        <v>89.542270000000002</v>
      </c>
      <c r="P4" s="12">
        <v>102.14537</v>
      </c>
    </row>
    <row r="5" spans="2:18" ht="26.25" customHeight="1">
      <c r="B5" s="3"/>
      <c r="C5" s="4"/>
      <c r="D5" s="5" t="s">
        <v>1</v>
      </c>
      <c r="E5" s="11">
        <v>-2.8453491401568556</v>
      </c>
      <c r="F5" s="11">
        <v>-3.7208679175691515</v>
      </c>
      <c r="G5" s="11">
        <v>-2.478613780551342</v>
      </c>
      <c r="H5" s="11">
        <v>0.61011475057061659</v>
      </c>
      <c r="I5" s="11">
        <v>1.4764721086863943</v>
      </c>
      <c r="J5" s="11">
        <v>2.6655502243533107</v>
      </c>
      <c r="K5" s="11">
        <v>0.23060994698850834</v>
      </c>
      <c r="L5" s="11">
        <v>-0.10285401451656639</v>
      </c>
      <c r="M5" s="11">
        <v>4.9292866766364796E-2</v>
      </c>
      <c r="N5" s="11">
        <v>0.280881305221925</v>
      </c>
      <c r="O5" s="11">
        <v>1.610924679095092</v>
      </c>
      <c r="P5" s="12">
        <v>2.5143190342040924</v>
      </c>
    </row>
    <row r="6" spans="2:18" ht="18.75" customHeight="1">
      <c r="Q6" s="2"/>
    </row>
    <row r="7" spans="2:18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社会消费品零售额趋势图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2023-12-25T09:50:43Z</dcterms:modified>
</cp:coreProperties>
</file>