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全体居民人均可支配收入图" sheetId="2" r:id="rId1"/>
    <sheet name="数据表格" sheetId="1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" i="1"/>
  <c r="F3" s="1"/>
  <c r="G3" s="1"/>
  <c r="H3" s="1"/>
  <c r="I3" s="1"/>
  <c r="B2"/>
  <c r="F5" l="1"/>
  <c r="F4"/>
  <c r="E5"/>
  <c r="E4"/>
  <c r="G4" l="1"/>
  <c r="G5"/>
  <c r="H4" l="1"/>
  <c r="H5"/>
  <c r="I4" l="1"/>
  <c r="I5"/>
</calcChain>
</file>

<file path=xl/sharedStrings.xml><?xml version="1.0" encoding="utf-8"?>
<sst xmlns="http://schemas.openxmlformats.org/spreadsheetml/2006/main" count="5" uniqueCount="5">
  <si>
    <t>年份</t>
    <phoneticPr fontId="1" type="noConversion"/>
  </si>
  <si>
    <t>指标名称</t>
    <phoneticPr fontId="1" type="noConversion"/>
  </si>
  <si>
    <t>季度</t>
    <phoneticPr fontId="1" type="noConversion"/>
  </si>
  <si>
    <t>全体居民人均可支配收入（元）</t>
    <phoneticPr fontId="1" type="noConversion"/>
  </si>
  <si>
    <t>增速%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</si>
</sst>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57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177" fontId="0" fillId="0" borderId="2" xfId="0" applyNumberFormat="1" applyBorder="1" applyAlignment="1">
      <alignment horizontal="right" vertical="center" wrapText="1"/>
    </xf>
    <xf numFmtId="177" fontId="0" fillId="0" borderId="3" xfId="0" applyNumberForma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4A01"/>
      <color rgb="FF50FF01"/>
      <color rgb="FFC9FF01"/>
      <color rgb="FF1FDF68"/>
      <color rgb="FFDF1F5F"/>
      <color rgb="FF1FDFC4"/>
      <color rgb="FF1F48DF"/>
      <color rgb="FFFFFFFF"/>
      <color rgb="FF1FA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zh-CN" altLang="en-US" sz="18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全体居民人均可支配收入</a:t>
            </a:r>
          </a:p>
        </c:rich>
      </c:tx>
      <c:layout>
        <c:manualLayout>
          <c:xMode val="edge"/>
          <c:yMode val="edge"/>
          <c:x val="0.32139390409629198"/>
          <c:y val="5.1858254105445124E-2"/>
        </c:manualLayout>
      </c:layout>
    </c:title>
    <c:plotArea>
      <c:layout>
        <c:manualLayout>
          <c:layoutTarget val="inner"/>
          <c:xMode val="edge"/>
          <c:yMode val="edge"/>
          <c:x val="9.7901943969292762E-2"/>
          <c:y val="0.20071911927171593"/>
          <c:w val="0.82813351738138163"/>
          <c:h val="0.6405326927046826"/>
        </c:manualLayout>
      </c:layout>
      <c:barChart>
        <c:barDir val="col"/>
        <c:grouping val="clustered"/>
        <c:ser>
          <c:idx val="1"/>
          <c:order val="0"/>
          <c:tx>
            <c:strRef>
              <c:f>数据表格!$D$4</c:f>
              <c:strCache>
                <c:ptCount val="1"/>
                <c:pt idx="0">
                  <c:v>全体居民人均可支配收入（元）</c:v>
                </c:pt>
              </c:strCache>
            </c:strRef>
          </c:tx>
          <c:spPr>
            <a:solidFill>
              <a:schemeClr val="accent6"/>
            </a:solidFill>
            <a:ln w="6350" cap="rnd">
              <a:noFill/>
              <a:prstDash val="solid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13200000"/>
              </a:lightRig>
            </a:scene3d>
            <a:sp3d>
              <a:bevelT h="63500"/>
            </a:sp3d>
          </c:spPr>
          <c:dLbls>
            <c:numFmt formatCode="0;[Red]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showVal val="1"/>
            <c:separator>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数据表格!$E$3:$I$3</c:f>
              <c:strCache>
                <c:ptCount val="5"/>
                <c:pt idx="0">
                  <c:v>2022年1-3季度</c:v>
                </c:pt>
                <c:pt idx="1">
                  <c:v>2022年1-4季度</c:v>
                </c:pt>
                <c:pt idx="2">
                  <c:v>2023年1-1季度</c:v>
                </c:pt>
                <c:pt idx="3">
                  <c:v>2023年1-2季度</c:v>
                </c:pt>
                <c:pt idx="4">
                  <c:v>2023年1-3季度</c:v>
                </c:pt>
              </c:strCache>
            </c:strRef>
          </c:cat>
          <c:val>
            <c:numRef>
              <c:f>数据表格!$E$4:$I$4</c:f>
              <c:numCache>
                <c:formatCode>0_ </c:formatCode>
                <c:ptCount val="5"/>
                <c:pt idx="0">
                  <c:v>46356.608009032403</c:v>
                </c:pt>
                <c:pt idx="1">
                  <c:v>61323.453201959601</c:v>
                </c:pt>
                <c:pt idx="2">
                  <c:v>16345.087467581299</c:v>
                </c:pt>
                <c:pt idx="3">
                  <c:v>32281.259265303001</c:v>
                </c:pt>
                <c:pt idx="4">
                  <c:v>48768.055172671702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48-4351-89CE-7A9E32BA9519}"/>
            </c:ext>
          </c:extLst>
        </c:ser>
        <c:gapWidth val="120"/>
        <c:axId val="368683264"/>
        <c:axId val="368701440"/>
      </c:barChart>
      <c:lineChart>
        <c:grouping val="standard"/>
        <c:ser>
          <c:idx val="0"/>
          <c:order val="1"/>
          <c:tx>
            <c:strRef>
              <c:f>数据表格!$D$5</c:f>
              <c:strCache>
                <c:ptCount val="1"/>
                <c:pt idx="0">
                  <c:v>增速%</c:v>
                </c:pt>
              </c:strCache>
            </c:strRef>
          </c:tx>
          <c:spPr>
            <a:ln w="41275" cap="rnd" cmpd="sng" algn="ctr">
              <a:solidFill>
                <a:srgbClr val="FF4A01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chemeClr val="bg1"/>
              </a:solidFill>
              <a:ln w="6350" cap="flat" cmpd="sng" algn="ctr">
                <a:solidFill>
                  <a:srgbClr val="C00000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numFmt formatCode="0.0\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数据表格!$E$3:$I$3</c:f>
              <c:strCache>
                <c:ptCount val="5"/>
                <c:pt idx="0">
                  <c:v>2022年1-3季度</c:v>
                </c:pt>
                <c:pt idx="1">
                  <c:v>2022年1-4季度</c:v>
                </c:pt>
                <c:pt idx="2">
                  <c:v>2023年1-1季度</c:v>
                </c:pt>
                <c:pt idx="3">
                  <c:v>2023年1-2季度</c:v>
                </c:pt>
                <c:pt idx="4">
                  <c:v>2023年1-3季度</c:v>
                </c:pt>
              </c:strCache>
            </c:strRef>
          </c:cat>
          <c:val>
            <c:numRef>
              <c:f>数据表格!$E$5:$I$5</c:f>
              <c:numCache>
                <c:formatCode>0.0_ </c:formatCode>
                <c:ptCount val="5"/>
                <c:pt idx="0">
                  <c:v>3.2897789222918021</c:v>
                </c:pt>
                <c:pt idx="1">
                  <c:v>3.3487936034355243</c:v>
                </c:pt>
                <c:pt idx="2">
                  <c:v>3.3715448192757975</c:v>
                </c:pt>
                <c:pt idx="3">
                  <c:v>4.8075998429746107</c:v>
                </c:pt>
                <c:pt idx="4">
                  <c:v>5.2019491226999151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048-4351-89CE-7A9E32BA9519}"/>
            </c:ext>
          </c:extLst>
        </c:ser>
        <c:marker val="1"/>
        <c:axId val="368703360"/>
        <c:axId val="368704896"/>
      </c:lineChart>
      <c:catAx>
        <c:axId val="3686832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宋体"/>
              </a:defRPr>
            </a:pPr>
            <a:endParaRPr lang="zh-CN"/>
          </a:p>
        </c:txPr>
        <c:crossAx val="368701440"/>
        <c:crosses val="autoZero"/>
        <c:lblAlgn val="ctr"/>
        <c:lblOffset val="100"/>
        <c:tickLblSkip val="1"/>
      </c:catAx>
      <c:valAx>
        <c:axId val="3687014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  <a:cs typeface="Arial"/>
                  </a:defRPr>
                </a:pPr>
                <a:r>
                  <a:rPr lang="zh-CN" altLang="en-US" b="1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</a:rPr>
                  <a:t>元</a:t>
                </a:r>
              </a:p>
            </c:rich>
          </c:tx>
          <c:layout>
            <c:manualLayout>
              <c:xMode val="edge"/>
              <c:yMode val="edge"/>
              <c:x val="5.3128740386776056E-2"/>
              <c:y val="0.12084493111654042"/>
            </c:manualLayout>
          </c:layout>
          <c:spPr>
            <a:noFill/>
            <a:ln w="25400">
              <a:noFill/>
            </a:ln>
          </c:spPr>
        </c:title>
        <c:numFmt formatCode="0_ " sourceLinked="1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368683264"/>
        <c:crosses val="autoZero"/>
        <c:crossBetween val="between"/>
      </c:valAx>
      <c:catAx>
        <c:axId val="368703360"/>
        <c:scaling>
          <c:orientation val="minMax"/>
        </c:scaling>
        <c:delete val="1"/>
        <c:axPos val="b"/>
        <c:numFmt formatCode="General" sourceLinked="1"/>
        <c:tickLblPos val="nextTo"/>
        <c:crossAx val="368704896"/>
        <c:crossesAt val="0"/>
        <c:lblAlgn val="ctr"/>
        <c:lblOffset val="100"/>
      </c:catAx>
      <c:valAx>
        <c:axId val="368704896"/>
        <c:scaling>
          <c:orientation val="minMax"/>
        </c:scaling>
        <c:axPos val="r"/>
        <c:numFmt formatCode="General\%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3687033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744024935147547E-2"/>
          <c:y val="0.9270561253309193"/>
          <c:w val="0.84048430317788614"/>
          <c:h val="6.104029563288168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chemeClr val="bg1"/>
              </a:solidFill>
              <a:latin typeface="微软雅黑" pitchFamily="34" charset="-122"/>
              <a:ea typeface="微软雅黑" pitchFamily="34" charset="-122"/>
              <a:cs typeface="宋体"/>
            </a:defRPr>
          </a:pPr>
          <a:endParaRPr lang="zh-CN"/>
        </a:p>
      </c:txPr>
    </c:legend>
    <c:plotVisOnly val="1"/>
    <c:dispBlanksAs val="gap"/>
  </c:chart>
  <c:spPr>
    <a:blipFill dpi="0" rotWithShape="1">
      <a:blip xmlns:r="http://schemas.openxmlformats.org/officeDocument/2006/relationships" r:embed="rId1"/>
      <a:srcRect/>
      <a:stretch>
        <a:fillRect/>
      </a:stretch>
    </a:blipFill>
    <a:ln w="9525" cap="flat" cmpd="sng" algn="ctr">
      <a:noFill/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123824</xdr:rowOff>
    </xdr:from>
    <xdr:to>
      <xdr:col>12</xdr:col>
      <xdr:colOff>297180</xdr:colOff>
      <xdr:row>28</xdr:row>
      <xdr:rowOff>76200</xdr:rowOff>
    </xdr:to>
    <xdr:graphicFrame macro="">
      <xdr:nvGraphicFramePr>
        <xdr:cNvPr id="2" name="Chart 102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7&#24120;&#29992;&#20998;&#26512;&#27169;&#22359;\&#23621;&#27665;&#25910;&#25903;&#20998;&#265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目录"/>
      <sheetName val="数据归集"/>
      <sheetName val="低收入农户人均可支配收入趋势"/>
      <sheetName val="全市全体居民人均可支配收入数据归集"/>
      <sheetName val="全市城镇居民人均可支配收入数据归集"/>
      <sheetName val="2022年"/>
      <sheetName val="2023年"/>
      <sheetName val="2024年"/>
      <sheetName val="2025年"/>
      <sheetName val="各区2016年"/>
      <sheetName val="各区2017年"/>
      <sheetName val="各区2018年"/>
      <sheetName val="各区2019年"/>
      <sheetName val="各区2020年"/>
      <sheetName val="各区2021年"/>
      <sheetName val="各区2022年"/>
      <sheetName val="各区2023年"/>
      <sheetName val="各区2024年"/>
      <sheetName val="各区2025年"/>
      <sheetName val="2016年"/>
      <sheetName val="2017年"/>
      <sheetName val="2018年"/>
      <sheetName val="2019年"/>
      <sheetName val="2020年"/>
      <sheetName val="年度报表"/>
      <sheetName val="2021年"/>
      <sheetName val="全体居民人均可支配收入趋势"/>
      <sheetName val="全市居民人均可支配收入趋势和门头沟排名"/>
      <sheetName val="全市城镇居民人均可支配收入趋势和门头沟排名"/>
      <sheetName val="城镇居民人均可支配收入趋势"/>
      <sheetName val="农村居民人均可支配收入趋势"/>
      <sheetName val="Sheet3"/>
    </sheetNames>
    <sheetDataSet>
      <sheetData sheetId="0" refreshError="1"/>
      <sheetData sheetId="1" refreshError="1"/>
      <sheetData sheetId="2">
        <row r="1">
          <cell r="B1" t="str">
            <v>数据归集</v>
          </cell>
          <cell r="C1" t="str">
            <v>返回</v>
          </cell>
          <cell r="D1" t="str">
            <v>返回</v>
          </cell>
        </row>
        <row r="2">
          <cell r="C2" t="str">
            <v>全体居民人均可支配收入</v>
          </cell>
        </row>
        <row r="3">
          <cell r="B3" t="str">
            <v>2016年1-3月</v>
          </cell>
          <cell r="C3">
            <v>10529.346112360199</v>
          </cell>
          <cell r="D3">
            <v>9716.0455084589121</v>
          </cell>
        </row>
        <row r="4">
          <cell r="B4" t="str">
            <v>2016年1-6月</v>
          </cell>
          <cell r="C4">
            <v>21347.614616310064</v>
          </cell>
          <cell r="D4">
            <v>19678.471409092992</v>
          </cell>
        </row>
        <row r="5">
          <cell r="B5" t="str">
            <v>2016年1-9月</v>
          </cell>
          <cell r="C5">
            <v>31920.973858690853</v>
          </cell>
          <cell r="D5">
            <v>29443.001699335055</v>
          </cell>
        </row>
        <row r="6">
          <cell r="B6" t="str">
            <v>2016年1-12月</v>
          </cell>
          <cell r="C6">
            <v>42293</v>
          </cell>
          <cell r="D6">
            <v>39037.0285463572</v>
          </cell>
        </row>
        <row r="7">
          <cell r="B7" t="str">
            <v>2017年1-3月</v>
          </cell>
          <cell r="C7">
            <v>11402.54</v>
          </cell>
          <cell r="D7">
            <v>10529.346112360199</v>
          </cell>
        </row>
        <row r="8">
          <cell r="B8" t="str">
            <v>2017年1-6月</v>
          </cell>
          <cell r="C8">
            <v>23134.03</v>
          </cell>
          <cell r="D8">
            <v>21347.61</v>
          </cell>
        </row>
        <row r="9">
          <cell r="B9" t="str">
            <v>2017年1-9月</v>
          </cell>
          <cell r="C9">
            <v>34629.147997</v>
          </cell>
          <cell r="D9">
            <v>31920.973859000002</v>
          </cell>
        </row>
        <row r="10">
          <cell r="B10" t="str">
            <v>2017年1-12月</v>
          </cell>
          <cell r="C10">
            <v>45881.370780161313</v>
          </cell>
          <cell r="D10">
            <v>42292.518386000003</v>
          </cell>
        </row>
        <row r="11">
          <cell r="B11" t="str">
            <v>2018年1-3月</v>
          </cell>
          <cell r="C11">
            <v>12205.15</v>
          </cell>
          <cell r="D11">
            <v>11402.54</v>
          </cell>
        </row>
        <row r="12">
          <cell r="B12" t="str">
            <v>2018年1-6月</v>
          </cell>
          <cell r="C12">
            <v>24909.854858059571</v>
          </cell>
          <cell r="D12">
            <v>23134.031279282248</v>
          </cell>
        </row>
        <row r="13">
          <cell r="B13" t="str">
            <v>2018年1-9月</v>
          </cell>
          <cell r="C13">
            <v>37051.837568307943</v>
          </cell>
          <cell r="D13">
            <v>34629.147997</v>
          </cell>
        </row>
        <row r="14">
          <cell r="B14" t="str">
            <v>2018年1-12月</v>
          </cell>
          <cell r="C14">
            <v>49297.524951236475</v>
          </cell>
          <cell r="D14">
            <v>45881.370780161313</v>
          </cell>
        </row>
        <row r="15">
          <cell r="B15" t="str">
            <v>2019年1-3月</v>
          </cell>
          <cell r="C15">
            <v>13177.622658108407</v>
          </cell>
          <cell r="D15">
            <v>12205.154765568959</v>
          </cell>
        </row>
        <row r="16">
          <cell r="B16" t="str">
            <v>2019年1-6月</v>
          </cell>
          <cell r="C16">
            <v>27131.660753433644</v>
          </cell>
          <cell r="D16">
            <v>24909.854858059571</v>
          </cell>
        </row>
        <row r="17">
          <cell r="B17" t="str">
            <v>2019年1-9月</v>
          </cell>
          <cell r="C17">
            <v>40351.860774353299</v>
          </cell>
          <cell r="D17">
            <v>37051.837568307943</v>
          </cell>
        </row>
        <row r="18">
          <cell r="B18" t="str">
            <v>2019年1-12月</v>
          </cell>
          <cell r="C18">
            <v>53743.105590326886</v>
          </cell>
          <cell r="D18">
            <v>49297.524951236475</v>
          </cell>
        </row>
        <row r="19">
          <cell r="B19" t="str">
            <v>2020年1-3月</v>
          </cell>
          <cell r="C19">
            <v>13804.3</v>
          </cell>
          <cell r="D19">
            <v>13177.622658108399</v>
          </cell>
        </row>
        <row r="20">
          <cell r="B20" t="str">
            <v>2020年1-6月</v>
          </cell>
          <cell r="C20">
            <v>27675.312194665101</v>
          </cell>
          <cell r="D20">
            <v>27131.6607534336</v>
          </cell>
        </row>
        <row r="21">
          <cell r="B21" t="str">
            <v>2020年1-9月</v>
          </cell>
          <cell r="C21">
            <v>41312.5426209492</v>
          </cell>
          <cell r="D21">
            <v>40351.860774353299</v>
          </cell>
        </row>
        <row r="22">
          <cell r="B22" t="str">
            <v>2020年1-12月</v>
          </cell>
          <cell r="C22">
            <v>55102.12</v>
          </cell>
          <cell r="D22">
            <v>53743</v>
          </cell>
        </row>
        <row r="23">
          <cell r="B23" t="str">
            <v>2021年1-3月</v>
          </cell>
          <cell r="C23">
            <v>15032</v>
          </cell>
          <cell r="D23">
            <v>13804.3</v>
          </cell>
        </row>
        <row r="24">
          <cell r="B24" t="str">
            <v>2021年1-6月</v>
          </cell>
          <cell r="C24">
            <v>29834</v>
          </cell>
          <cell r="D24">
            <v>27675.312194665101</v>
          </cell>
        </row>
        <row r="25">
          <cell r="B25" t="str">
            <v>2021年1-9月</v>
          </cell>
          <cell r="C25">
            <v>44880</v>
          </cell>
          <cell r="D25">
            <v>41312.5426209492</v>
          </cell>
        </row>
        <row r="26">
          <cell r="B26" t="str">
            <v>2021年1-12月</v>
          </cell>
          <cell r="C26">
            <v>59336.399646102</v>
          </cell>
          <cell r="D26">
            <v>55102.124934741078</v>
          </cell>
        </row>
        <row r="27">
          <cell r="B27" t="str">
            <v>2022年1-3月</v>
          </cell>
          <cell r="C27">
            <v>15811.9794921875</v>
          </cell>
          <cell r="D27">
            <v>15031.7138671875</v>
          </cell>
        </row>
        <row r="28">
          <cell r="B28" t="str">
            <v>2022年1-6月</v>
          </cell>
          <cell r="C28">
            <v>30800</v>
          </cell>
          <cell r="D28">
            <v>29834</v>
          </cell>
        </row>
        <row r="29">
          <cell r="B29" t="str">
            <v>2022年1-9月</v>
          </cell>
          <cell r="C29">
            <v>46356.608009032403</v>
          </cell>
          <cell r="D29">
            <v>44880.150284674302</v>
          </cell>
        </row>
        <row r="30">
          <cell r="B30" t="str">
            <v>2022年1-12月</v>
          </cell>
          <cell r="C30">
            <v>61323.453201959601</v>
          </cell>
          <cell r="D30">
            <v>59336.399646102</v>
          </cell>
        </row>
        <row r="31">
          <cell r="B31" t="str">
            <v>2023年1-3月</v>
          </cell>
          <cell r="C31">
            <v>16345.087467581299</v>
          </cell>
          <cell r="D31">
            <v>15811.9794921875</v>
          </cell>
        </row>
        <row r="32">
          <cell r="B32" t="str">
            <v>2023年1-6月</v>
          </cell>
          <cell r="C32">
            <v>32281.259265303001</v>
          </cell>
          <cell r="D32">
            <v>30800.4947290727</v>
          </cell>
        </row>
        <row r="33">
          <cell r="B33" t="str">
            <v>2023年1-9月</v>
          </cell>
          <cell r="C33">
            <v>48768.055172671702</v>
          </cell>
          <cell r="D33">
            <v>46356.608009032403</v>
          </cell>
        </row>
        <row r="34">
          <cell r="B34" t="str">
            <v>2023年1-12月</v>
          </cell>
          <cell r="C34">
            <v>0</v>
          </cell>
          <cell r="D34">
            <v>61323.453201959601</v>
          </cell>
        </row>
        <row r="35">
          <cell r="B35" t="str">
            <v>2024年1-3月</v>
          </cell>
          <cell r="C35">
            <v>0</v>
          </cell>
          <cell r="D35">
            <v>16345.087467581299</v>
          </cell>
        </row>
        <row r="36">
          <cell r="B36" t="str">
            <v>2024年1-6月</v>
          </cell>
          <cell r="C36">
            <v>0</v>
          </cell>
          <cell r="D36">
            <v>32281.259265303001</v>
          </cell>
        </row>
        <row r="37">
          <cell r="B37" t="str">
            <v>2024年1-9月</v>
          </cell>
          <cell r="C37">
            <v>0</v>
          </cell>
          <cell r="D37">
            <v>48768.055172671702</v>
          </cell>
        </row>
        <row r="38">
          <cell r="B38" t="str">
            <v>2024年1-12月</v>
          </cell>
          <cell r="C38">
            <v>0</v>
          </cell>
          <cell r="D38">
            <v>0</v>
          </cell>
        </row>
        <row r="39">
          <cell r="B39" t="str">
            <v>2025年1-3月</v>
          </cell>
          <cell r="C39">
            <v>0</v>
          </cell>
          <cell r="D39">
            <v>0</v>
          </cell>
        </row>
        <row r="40">
          <cell r="B40" t="str">
            <v>2025年1-6月</v>
          </cell>
          <cell r="C40">
            <v>0</v>
          </cell>
          <cell r="D40">
            <v>0</v>
          </cell>
        </row>
        <row r="41">
          <cell r="B41" t="str">
            <v>2025年1-9月</v>
          </cell>
          <cell r="C41">
            <v>0</v>
          </cell>
          <cell r="D41">
            <v>0</v>
          </cell>
        </row>
        <row r="42">
          <cell r="B42" t="str">
            <v>2025年1-12月</v>
          </cell>
          <cell r="C42">
            <v>0</v>
          </cell>
          <cell r="D4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12" sqref="O12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"/>
  <sheetViews>
    <sheetView workbookViewId="0">
      <selection activeCell="D11" sqref="D11"/>
    </sheetView>
  </sheetViews>
  <sheetFormatPr defaultRowHeight="13.5"/>
  <cols>
    <col min="2" max="2" width="5.875" customWidth="1"/>
    <col min="3" max="3" width="5" customWidth="1"/>
    <col min="4" max="4" width="29.5" customWidth="1"/>
    <col min="5" max="9" width="13" style="2" customWidth="1"/>
    <col min="10" max="10" width="11.5" customWidth="1"/>
  </cols>
  <sheetData>
    <row r="2" spans="2:11" ht="34.5" customHeight="1">
      <c r="B2" s="13" t="str">
        <f>B4-1&amp;"年"&amp;C4&amp;"季度—"&amp;B4&amp;"年"&amp;C4&amp;"季度全体居民人均可支配收入基础数据"</f>
        <v>2022年3季度—2023年3季度全体居民人均可支配收入基础数据</v>
      </c>
      <c r="C2" s="13"/>
      <c r="D2" s="13"/>
      <c r="E2" s="14"/>
      <c r="F2" s="14"/>
      <c r="G2" s="14"/>
      <c r="H2" s="14"/>
      <c r="I2" s="14"/>
    </row>
    <row r="3" spans="2:11" ht="27">
      <c r="B3" s="3" t="s">
        <v>0</v>
      </c>
      <c r="C3" s="4" t="s">
        <v>2</v>
      </c>
      <c r="D3" s="10" t="s">
        <v>1</v>
      </c>
      <c r="E3" s="7" t="str">
        <f>$B$4-1&amp;"年"&amp;"1-"&amp;$C$4&amp;"季度"</f>
        <v>2022年1-3季度</v>
      </c>
      <c r="F3" s="7" t="str">
        <f>IF((MID(E3,FIND("-",E3,1)+1,(FIND("季",E3,1)-FIND("-",E3,1)-1)))*1=4,($B$4&amp;"年"&amp;"1-1季度"),IF(LEFT(E3,4)*1=$B4-1,LEFT(E3,7)&amp;MID(E3,FIND("-",E3,1)+1,(FIND("季",E3,1)-FIND("-",E3,1)-1))+1&amp;"季度",$B$4&amp;"年"&amp;"1-"&amp;MID(E3,FIND("-",E3,1)+1,(FIND("季",E3,1)-FIND("-",E3,1)-1))+1&amp;"季度"))</f>
        <v>2022年1-4季度</v>
      </c>
      <c r="G3" s="7" t="str">
        <f t="shared" ref="G3:I3" si="0">IF((MID(F3,FIND("-",F3,1)+1,(FIND("季",F3,1)-FIND("-",F3,1)-1)))*1=4,($B$4&amp;"年"&amp;"1-1季度"),IF(LEFT(F3,4)*1=$B4-1,LEFT(F3,7)&amp;MID(F3,FIND("-",F3,1)+1,(FIND("季",F3,1)-FIND("-",F3,1)-1))+1&amp;"季度",$B$4&amp;"年"&amp;"1-"&amp;MID(F3,FIND("-",F3,1)+1,(FIND("季",F3,1)-FIND("-",F3,1)-1))+1&amp;"季度"))</f>
        <v>2023年1-1季度</v>
      </c>
      <c r="H3" s="7" t="str">
        <f t="shared" si="0"/>
        <v>2023年1-2季度</v>
      </c>
      <c r="I3" s="8" t="str">
        <f t="shared" si="0"/>
        <v>2023年1-3季度</v>
      </c>
      <c r="J3" s="2"/>
      <c r="K3" s="2"/>
    </row>
    <row r="4" spans="2:11" ht="26.25" customHeight="1">
      <c r="B4" s="9">
        <v>2023</v>
      </c>
      <c r="C4" s="10">
        <v>3</v>
      </c>
      <c r="D4" s="6" t="s">
        <v>3</v>
      </c>
      <c r="E4" s="15">
        <f>INDEX([1]数据归集!$C:$C,MATCH(LEFT(E3,5)&amp;"1-"&amp;MID(E3,FIND("-",E3,1)+1,1)*3&amp;"月",[1]数据归集!$B:$B,0))</f>
        <v>46356.608009032403</v>
      </c>
      <c r="F4" s="15">
        <f>INDEX([1]数据归集!$C:$C,MATCH(LEFT(F3,5)&amp;"1-"&amp;MID(F3,FIND("-",F3,1)+1,1)*3&amp;"月",[1]数据归集!$B:$B,0))</f>
        <v>61323.453201959601</v>
      </c>
      <c r="G4" s="15">
        <f>INDEX([1]数据归集!$C:$C,MATCH(LEFT(G3,5)&amp;"1-"&amp;MID(G3,FIND("-",G3,1)+1,1)*3&amp;"月",[1]数据归集!$B:$B,0))</f>
        <v>16345.087467581299</v>
      </c>
      <c r="H4" s="15">
        <f>INDEX([1]数据归集!$C:$C,MATCH(LEFT(H3,5)&amp;"1-"&amp;MID(H3,FIND("-",H3,1)+1,1)*3&amp;"月",[1]数据归集!$B:$B,0))</f>
        <v>32281.259265303001</v>
      </c>
      <c r="I4" s="16">
        <f>INDEX([1]数据归集!$C:$C,MATCH(LEFT(I3,5)&amp;"1-"&amp;MID(I3,FIND("-",I3,1)+1,1)*3&amp;"月",[1]数据归集!$B:$B,0))</f>
        <v>48768.055172671702</v>
      </c>
    </row>
    <row r="5" spans="2:11" ht="26.25" customHeight="1">
      <c r="B5" s="3"/>
      <c r="C5" s="4"/>
      <c r="D5" s="5" t="s">
        <v>4</v>
      </c>
      <c r="E5" s="11">
        <f>INDEX([1]数据归集!$C:$C,MATCH(LEFT(E3,5)&amp;"1-"&amp;MID(E3,FIND("-",E3,1)+1,1)*3&amp;"月",[1]数据归集!$B:$B,0))/INDEX([1]数据归集!$D:$D,MATCH(LEFT(E3,5)&amp;"1-"&amp;MID(E3,FIND("-",E3,1)+1,1)*3&amp;"月",[1]数据归集!$B:$B,0))*100-100</f>
        <v>3.2897789222918021</v>
      </c>
      <c r="F5" s="11">
        <f>INDEX([1]数据归集!$C:$C,MATCH(LEFT(F3,5)&amp;"1-"&amp;MID(F3,FIND("-",F3,1)+1,1)*3&amp;"月",[1]数据归集!$B:$B,0))/INDEX([1]数据归集!$D:$D,MATCH(LEFT(F3,5)&amp;"1-"&amp;MID(F3,FIND("-",F3,1)+1,1)*3&amp;"月",[1]数据归集!$B:$B,0))*100-100</f>
        <v>3.3487936034355243</v>
      </c>
      <c r="G5" s="11">
        <f>INDEX([1]数据归集!$C:$C,MATCH(LEFT(G3,5)&amp;"1-"&amp;MID(G3,FIND("-",G3,1)+1,1)*3&amp;"月",[1]数据归集!$B:$B,0))/INDEX([1]数据归集!$D:$D,MATCH(LEFT(G3,5)&amp;"1-"&amp;MID(G3,FIND("-",G3,1)+1,1)*3&amp;"月",[1]数据归集!$B:$B,0))*100-100</f>
        <v>3.3715448192757975</v>
      </c>
      <c r="H5" s="11">
        <f>INDEX([1]数据归集!$C:$C,MATCH(LEFT(H3,5)&amp;"1-"&amp;MID(H3,FIND("-",H3,1)+1,1)*3&amp;"月",[1]数据归集!$B:$B,0))/INDEX([1]数据归集!$D:$D,MATCH(LEFT(H3,5)&amp;"1-"&amp;MID(H3,FIND("-",H3,1)+1,1)*3&amp;"月",[1]数据归集!$B:$B,0))*100-100</f>
        <v>4.8075998429746107</v>
      </c>
      <c r="I5" s="12">
        <f>INDEX([1]数据归集!$C:$C,MATCH(LEFT(I3,5)&amp;"1-"&amp;MID(I3,FIND("-",I3,1)+1,1)*3&amp;"月",[1]数据归集!$B:$B,0))/INDEX([1]数据归集!$D:$D,MATCH(LEFT(I3,5)&amp;"1-"&amp;MID(I3,FIND("-",I3,1)+1,1)*3&amp;"月",[1]数据归集!$B:$B,0))*100-100</f>
        <v>5.2019491226999151</v>
      </c>
    </row>
    <row r="6" spans="2:11" ht="18.75" customHeight="1">
      <c r="J6" s="2"/>
    </row>
    <row r="7" spans="2:11">
      <c r="D7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全体居民人均可支配收入图</vt:lpstr>
      <vt:lpstr>数据表格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付京亚</dc:creator>
  <cp:lastModifiedBy>tjs</cp:lastModifiedBy>
  <dcterms:created xsi:type="dcterms:W3CDTF">2022-08-19T06:12:49Z</dcterms:created>
  <dcterms:modified xsi:type="dcterms:W3CDTF">2023-12-25T09:47:56Z</dcterms:modified>
</cp:coreProperties>
</file>