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6" activeTab="9"/>
  </bookViews>
  <sheets>
    <sheet name="收支总1-1表-部门收支总表" sheetId="1" r:id="rId1"/>
    <sheet name="收支总1-2表-部门收入总表" sheetId="2" r:id="rId2"/>
    <sheet name="收支总1-3表-部门支出总表" sheetId="3" r:id="rId3"/>
    <sheet name="财拨2-1表-部门财拨收支总表" sheetId="4" r:id="rId4"/>
    <sheet name="财拨2-2表-部门一般公共预算支出表" sheetId="5" r:id="rId5"/>
    <sheet name="财拨2-3表-部门基本支出表（经济分类）" sheetId="6" r:id="rId6"/>
    <sheet name="财拨2-4表-部门项目支出表（经济分类）" sheetId="7" r:id="rId7"/>
    <sheet name="财拨2-5表-三公经费" sheetId="8" r:id="rId8"/>
    <sheet name="财拨2-6表-政府性基金支出表" sheetId="9" r:id="rId9"/>
    <sheet name="财拨2-7表-国资支出表" sheetId="10" r:id="rId10"/>
  </sheets>
  <definedNames>
    <definedName name="_xlnm.Print_Area" localSheetId="3">'财拨2-1表-部门财拨收支总表'!$A$1:$L$36</definedName>
    <definedName name="_xlnm.Print_Area" localSheetId="4">'财拨2-2表-部门一般公共预算支出表'!$A$1:$G$35</definedName>
    <definedName name="_xlnm.Print_Area" localSheetId="9">'财拨2-7表-国资支出表'!$A$1:$E$15</definedName>
    <definedName name="_xlnm.Print_Area" localSheetId="0">'收支总1-1表-部门收支总表'!$A$1:$D$9</definedName>
    <definedName name="_xlnm.Print_Area" localSheetId="1">'收支总1-2表-部门收入总表'!$A$1:$B$18</definedName>
    <definedName name="_xlnm.Print_Area" localSheetId="2">'收支总1-3表-部门支出总表'!$A$1:$B$38</definedName>
    <definedName name="_xlnm.Print_Titles" localSheetId="3">'财拨2-1表-部门财拨收支总表'!$1:$6</definedName>
    <definedName name="_xlnm.Print_Titles" localSheetId="4">'财拨2-2表-部门一般公共预算支出表'!$1:$3</definedName>
  </definedNames>
  <calcPr fullCalcOnLoad="1"/>
</workbook>
</file>

<file path=xl/sharedStrings.xml><?xml version="1.0" encoding="utf-8"?>
<sst xmlns="http://schemas.openxmlformats.org/spreadsheetml/2006/main" count="479" uniqueCount="254">
  <si>
    <t>附件1-1</t>
  </si>
  <si>
    <t xml:space="preserve"> </t>
  </si>
  <si>
    <t>2019年门头沟区教育委员会收支总体情况表</t>
  </si>
  <si>
    <t>单位：元</t>
  </si>
  <si>
    <t>收                     入</t>
  </si>
  <si>
    <t>支                        出</t>
  </si>
  <si>
    <t>项             目</t>
  </si>
  <si>
    <t>收入数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</si>
  <si>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</si>
  <si>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</si>
  <si>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</si>
  <si>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</si>
  <si>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</si>
  <si>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</si>
  <si>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收   入   总    计</t>
  </si>
  <si>
    <t>支    出    总    计</t>
  </si>
  <si>
    <t>附件1-2</t>
  </si>
  <si>
    <t>2019年门头沟区教育委员会收入总体情况表</t>
  </si>
  <si>
    <t>项                    目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</si>
  <si>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一、财政拨款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</si>
  <si>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其中：一般公共预算收入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</si>
  <si>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政府性基金预算收入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</si>
  <si>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国有资本经营预算收入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</si>
  <si>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二、纳入财政专户管理的事业收入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</si>
  <si>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三、上级补助收入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</si>
  <si>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四、事业收入（不含专户管理的事业收入）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</si>
  <si>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五、事业单位经营收入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</si>
  <si>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六、附属单位上缴收入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</si>
  <si>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七、其他收入</t>
    </r>
  </si>
  <si>
    <t>附件1-3</t>
  </si>
  <si>
    <t>2019年门头沟区教育委员会支出总体情况表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</si>
  <si>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</si>
  <si>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</si>
  <si>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</si>
  <si>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</si>
  <si>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</si>
  <si>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</si>
  <si>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七、文化旅游体育与传媒*</t>
  </si>
  <si>
    <t>八、社会保障和就业</t>
  </si>
  <si>
    <t>九、社会保险基金支出</t>
  </si>
  <si>
    <t>十、卫生健康*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</si>
  <si>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</si>
  <si>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</si>
  <si>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</si>
  <si>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</si>
  <si>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</si>
  <si>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</si>
  <si>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</t>
  </si>
  <si>
    <t>十八、援助其他地区支出</t>
  </si>
  <si>
    <t>十九、自然资源海洋气象</t>
  </si>
  <si>
    <t>二十、住房保障</t>
  </si>
  <si>
    <t>二十一、粮油物资储备</t>
  </si>
  <si>
    <t>二十二、国有资本经营预算</t>
  </si>
  <si>
    <t>二十三、灾害防治及应急管理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</si>
  <si>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</si>
  <si>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</si>
  <si>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</si>
  <si>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</si>
  <si>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</si>
  <si>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</si>
  <si>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六、结转下年</t>
  </si>
  <si>
    <t>附件2-1</t>
  </si>
  <si>
    <t>2019年门头沟区教育委员会财政拨款收支总体情况表</t>
  </si>
  <si>
    <t>支                       出</t>
  </si>
  <si>
    <t>收入来源性质</t>
  </si>
  <si>
    <t>收入金额</t>
  </si>
  <si>
    <t>科目编码</t>
  </si>
  <si>
    <t>科目名称</t>
  </si>
  <si>
    <t>支出合计</t>
  </si>
  <si>
    <t>按支出内容分</t>
  </si>
  <si>
    <t>按照资金性质分</t>
  </si>
  <si>
    <t>类</t>
  </si>
  <si>
    <t>款</t>
  </si>
  <si>
    <t>项</t>
  </si>
  <si>
    <t>基本支出</t>
  </si>
  <si>
    <t>项目支出</t>
  </si>
  <si>
    <t>一般公共预算支出</t>
  </si>
  <si>
    <t>政府性基金预算支出</t>
  </si>
  <si>
    <t>国有资本经营预算支出</t>
  </si>
  <si>
    <t>财政拨款收入  合计</t>
  </si>
  <si>
    <t>财政拨款支出  合计</t>
  </si>
  <si>
    <t>其中：一般公共预算收入</t>
  </si>
  <si>
    <t>205</t>
  </si>
  <si>
    <t>教育支出</t>
  </si>
  <si>
    <t xml:space="preserve">      政府性基金预算收入</t>
  </si>
  <si>
    <t>　01</t>
  </si>
  <si>
    <t>　教育管理事务</t>
  </si>
  <si>
    <t xml:space="preserve">      国有资本经营预算收入</t>
  </si>
  <si>
    <t>　　205</t>
  </si>
  <si>
    <t>　　01</t>
  </si>
  <si>
    <t>01</t>
  </si>
  <si>
    <t>　　行政运行</t>
  </si>
  <si>
    <t>　02</t>
  </si>
  <si>
    <t>　普通教育</t>
  </si>
  <si>
    <t>　　02</t>
  </si>
  <si>
    <t>　　学前教育</t>
  </si>
  <si>
    <t>02</t>
  </si>
  <si>
    <t>　　小学教育</t>
  </si>
  <si>
    <t>03</t>
  </si>
  <si>
    <t>　　初中教育</t>
  </si>
  <si>
    <t>04</t>
  </si>
  <si>
    <t>　　高中教育</t>
  </si>
  <si>
    <t>99</t>
  </si>
  <si>
    <t>　　其他普通教育支出</t>
  </si>
  <si>
    <t>　03</t>
  </si>
  <si>
    <t>　职业教育</t>
  </si>
  <si>
    <t>　　03</t>
  </si>
  <si>
    <t>　　职业高中教育</t>
  </si>
  <si>
    <t>　　其他职业教育支出</t>
  </si>
  <si>
    <t>　04</t>
  </si>
  <si>
    <t>　成人教育</t>
  </si>
  <si>
    <t>　　04</t>
  </si>
  <si>
    <t>　　成人高等教育</t>
  </si>
  <si>
    <t>　　其他成人教育支出</t>
  </si>
  <si>
    <t>　07</t>
  </si>
  <si>
    <t>　特殊教育</t>
  </si>
  <si>
    <t>　　07</t>
  </si>
  <si>
    <t>　　特殊学校教育</t>
  </si>
  <si>
    <t>　　工读学校教育</t>
  </si>
  <si>
    <t>　08</t>
  </si>
  <si>
    <t>　进修及培训</t>
  </si>
  <si>
    <t>　　08</t>
  </si>
  <si>
    <t>　　教师进修</t>
  </si>
  <si>
    <t>　　其他进修及培训</t>
  </si>
  <si>
    <t>　09</t>
  </si>
  <si>
    <t>　教育费附加安排的支出</t>
  </si>
  <si>
    <t>　　09</t>
  </si>
  <si>
    <t>　　其他教育费附加安排的支出</t>
  </si>
  <si>
    <t>208</t>
  </si>
  <si>
    <t>社会保障和就业支出</t>
  </si>
  <si>
    <t>　民政管理事务</t>
  </si>
  <si>
    <t>　　208</t>
  </si>
  <si>
    <t>　　一般行政管理事务</t>
  </si>
  <si>
    <t>　05</t>
  </si>
  <si>
    <t>　行政事业单位离退休</t>
  </si>
  <si>
    <t>　　05</t>
  </si>
  <si>
    <t>　　归口管理的行政单位离退休</t>
  </si>
  <si>
    <t>　　事业单位离退休</t>
  </si>
  <si>
    <t>用于教育事业的彩票公益金支出</t>
  </si>
  <si>
    <t>附件2-2</t>
  </si>
  <si>
    <t>2019年门头沟区教育委员会一般公共预算支出情况表</t>
  </si>
  <si>
    <t/>
  </si>
  <si>
    <t>合计</t>
  </si>
  <si>
    <t>2019年门头沟区教育委员会一般公共预算基本支出情况表</t>
  </si>
  <si>
    <t>单位:元</t>
  </si>
  <si>
    <t>项目类别</t>
  </si>
  <si>
    <t>经济分类科目</t>
  </si>
  <si>
    <t>科目代码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</si>
  <si>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</si>
  <si>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</si>
  <si>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</si>
  <si>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</si>
  <si>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</si>
  <si>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</si>
  <si>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</si>
  <si>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</si>
  <si>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</si>
  <si>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</si>
  <si>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</si>
  <si>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</si>
  <si>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</si>
  <si>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</si>
  <si>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</si>
  <si>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</si>
  <si>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</si>
  <si>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</si>
  <si>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</si>
  <si>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</si>
  <si>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</si>
  <si>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</si>
  <si>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</si>
  <si>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</si>
  <si>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</si>
  <si>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</si>
  <si>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</si>
  <si>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</si>
  <si>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</si>
  <si>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</si>
  <si>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</si>
  <si>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</si>
  <si>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</si>
  <si>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</si>
  <si>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</si>
  <si>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</si>
  <si>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</si>
  <si>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</si>
  <si>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</si>
  <si>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维修(护)费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</si>
  <si>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</si>
  <si>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</si>
  <si>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</si>
  <si>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</si>
  <si>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</si>
  <si>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</si>
  <si>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</si>
  <si>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</si>
  <si>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</si>
  <si>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</si>
  <si>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</si>
  <si>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</si>
  <si>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</si>
  <si>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其他费用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</si>
  <si>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</si>
  <si>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</si>
  <si>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</si>
  <si>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</si>
  <si>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</si>
  <si>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</si>
  <si>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</si>
  <si>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</si>
  <si>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　30399</t>
  </si>
  <si>
    <t>　其他对个人和家庭的补助支出</t>
  </si>
  <si>
    <t>附件2-4</t>
  </si>
  <si>
    <t>2019年门头沟区教育委员会一般公共预算项目支出情况表</t>
  </si>
  <si>
    <t>　30202</t>
  </si>
  <si>
    <t>　印刷费</t>
  </si>
  <si>
    <t>　30206</t>
  </si>
  <si>
    <t>　电费</t>
  </si>
  <si>
    <t>　30226</t>
  </si>
  <si>
    <t>　劳务费</t>
  </si>
  <si>
    <t>　30308</t>
  </si>
  <si>
    <t>　助学金</t>
  </si>
  <si>
    <t>309</t>
  </si>
  <si>
    <t>资本性支出(基本建设)</t>
  </si>
  <si>
    <t>　30901</t>
  </si>
  <si>
    <t>　房屋建筑物购建</t>
  </si>
  <si>
    <t>　30903</t>
  </si>
  <si>
    <t>　专用设备购置</t>
  </si>
  <si>
    <t>310</t>
  </si>
  <si>
    <t>其他资本性支出</t>
  </si>
  <si>
    <t>　31002</t>
  </si>
  <si>
    <t>　办公设备购置</t>
  </si>
  <si>
    <t>　31003</t>
  </si>
  <si>
    <t>　31006</t>
  </si>
  <si>
    <t>　大型修缮</t>
  </si>
  <si>
    <t>　31007</t>
  </si>
  <si>
    <t>　信息网络及软件购置更新</t>
  </si>
  <si>
    <t>附件2-5</t>
  </si>
  <si>
    <t>2019年门头沟区教育委员会“三公经费”财政拨款情况表</t>
  </si>
  <si>
    <t>项目名称</t>
  </si>
  <si>
    <t>2019年</t>
  </si>
  <si>
    <t>2018年</t>
  </si>
  <si>
    <t>增减额</t>
  </si>
  <si>
    <t>“三公”经费财政拨款         预算总额</t>
  </si>
  <si>
    <t>因公出国（境）费用</t>
  </si>
  <si>
    <t>公务接待费</t>
  </si>
  <si>
    <t>公务用车购置费</t>
  </si>
  <si>
    <t>公务用车运行费</t>
  </si>
  <si>
    <t>附件2-6</t>
  </si>
  <si>
    <t>2019年门头沟区教育委员会政府性基金预算支出情况表</t>
  </si>
  <si>
    <t>其中:区本级财力支出</t>
  </si>
  <si>
    <t>市专项转移支付支出</t>
  </si>
  <si>
    <t>附件2-7</t>
  </si>
  <si>
    <t>2019年门头沟区教育委员会国有资本经营预算支出情况表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</si>
</sst>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(0.00\)"/>
    <numFmt numFmtId="181" formatCode="#,##0_);[Red]\(#,##0\)"/>
    <numFmt numFmtId="182" formatCode="0.00_ "/>
    <numFmt numFmtId="183" formatCode="#,##0.00_ "/>
    <numFmt numFmtId="184" formatCode="#,###.00"/>
    <numFmt numFmtId="185" formatCode="#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5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79">
    <xf numFmtId="0" fontId="0" fillId="0" borderId="0" xfId="0" applyAlignment="1">
      <alignment/>
    </xf>
    <xf numFmtId="180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/>
    </xf>
    <xf numFmtId="181" fontId="3" fillId="33" borderId="0" xfId="0" applyNumberFormat="1" applyFont="1" applyFill="1" applyBorder="1" applyAlignment="1" applyProtection="1">
      <alignment vertical="center"/>
      <protection/>
    </xf>
    <xf numFmtId="182" fontId="4" fillId="33" borderId="0" xfId="0" applyNumberFormat="1" applyFont="1" applyFill="1" applyAlignment="1">
      <alignment horizontal="center" vertical="center" wrapText="1"/>
    </xf>
    <xf numFmtId="180" fontId="1" fillId="33" borderId="10" xfId="0" applyNumberFormat="1" applyFont="1" applyFill="1" applyBorder="1" applyAlignment="1" applyProtection="1">
      <alignment horizontal="center" vertical="center" wrapText="1"/>
      <protection/>
    </xf>
    <xf numFmtId="180" fontId="5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0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33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0" fillId="33" borderId="0" xfId="40" applyFill="1">
      <alignment vertical="center"/>
      <protection/>
    </xf>
    <xf numFmtId="0" fontId="0" fillId="33" borderId="0" xfId="40" applyFill="1" applyAlignment="1">
      <alignment horizontal="center" vertical="center"/>
      <protection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6" fillId="33" borderId="10" xfId="40" applyFont="1" applyFill="1" applyBorder="1" applyAlignment="1">
      <alignment horizontal="center" vertical="center"/>
      <protection/>
    </xf>
    <xf numFmtId="0" fontId="55" fillId="34" borderId="10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6" fillId="34" borderId="10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6" fillId="34" borderId="10" xfId="0" applyFont="1" applyFill="1" applyBorder="1" applyAlignment="1">
      <alignment horizontal="center" vertical="center"/>
    </xf>
    <xf numFmtId="181" fontId="12" fillId="33" borderId="0" xfId="40" applyNumberFormat="1" applyFont="1" applyFill="1" applyAlignment="1">
      <alignment vertical="center" wrapText="1"/>
      <protection/>
    </xf>
    <xf numFmtId="181" fontId="2" fillId="33" borderId="0" xfId="40" applyNumberFormat="1" applyFont="1" applyFill="1" applyAlignment="1">
      <alignment horizontal="center" vertical="center" wrapText="1"/>
      <protection/>
    </xf>
    <xf numFmtId="0" fontId="2" fillId="33" borderId="0" xfId="40" applyNumberFormat="1" applyFont="1" applyFill="1" applyAlignment="1">
      <alignment horizontal="center" vertical="center" wrapText="1"/>
      <protection/>
    </xf>
    <xf numFmtId="181" fontId="2" fillId="33" borderId="0" xfId="40" applyNumberFormat="1" applyFont="1" applyFill="1" applyAlignment="1">
      <alignment vertical="center" wrapText="1"/>
      <protection/>
    </xf>
    <xf numFmtId="181" fontId="2" fillId="33" borderId="0" xfId="40" applyNumberFormat="1" applyFont="1" applyFill="1" applyBorder="1" applyAlignment="1">
      <alignment horizontal="center" vertical="center" wrapText="1"/>
      <protection/>
    </xf>
    <xf numFmtId="181" fontId="6" fillId="33" borderId="10" xfId="40" applyNumberFormat="1" applyFont="1" applyFill="1" applyBorder="1" applyAlignment="1">
      <alignment horizontal="center" vertical="center" wrapText="1"/>
      <protection/>
    </xf>
    <xf numFmtId="0" fontId="6" fillId="33" borderId="10" xfId="40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4" fontId="8" fillId="0" borderId="11" xfId="0" applyNumberFormat="1" applyFont="1" applyFill="1" applyBorder="1" applyAlignment="1" applyProtection="1">
      <alignment horizontal="center" vertical="center"/>
      <protection/>
    </xf>
    <xf numFmtId="181" fontId="13" fillId="33" borderId="10" xfId="40" applyNumberFormat="1" applyFont="1" applyFill="1" applyBorder="1" applyAlignment="1">
      <alignment horizontal="center" vertical="center" wrapText="1"/>
      <protection/>
    </xf>
    <xf numFmtId="0" fontId="13" fillId="33" borderId="10" xfId="40" applyNumberFormat="1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0" fontId="15" fillId="35" borderId="13" xfId="0" applyFont="1" applyFill="1" applyBorder="1" applyAlignment="1" applyProtection="1">
      <alignment horizontal="left" vertical="center"/>
      <protection/>
    </xf>
    <xf numFmtId="0" fontId="15" fillId="35" borderId="11" xfId="0" applyFont="1" applyFill="1" applyBorder="1" applyAlignment="1" applyProtection="1">
      <alignment horizontal="left" vertical="center"/>
      <protection/>
    </xf>
    <xf numFmtId="4" fontId="8" fillId="35" borderId="11" xfId="0" applyNumberFormat="1" applyFont="1" applyFill="1" applyBorder="1" applyAlignment="1" applyProtection="1">
      <alignment horizontal="right" vertical="center"/>
      <protection/>
    </xf>
    <xf numFmtId="0" fontId="15" fillId="0" borderId="13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shrinkToFit="1"/>
    </xf>
    <xf numFmtId="49" fontId="3" fillId="33" borderId="0" xfId="0" applyNumberFormat="1" applyFont="1" applyFill="1" applyBorder="1" applyAlignment="1">
      <alignment vertical="center" shrinkToFit="1"/>
    </xf>
    <xf numFmtId="0" fontId="16" fillId="33" borderId="0" xfId="0" applyFont="1" applyFill="1" applyBorder="1" applyAlignment="1">
      <alignment horizontal="left" vertical="center" shrinkToFit="1"/>
    </xf>
    <xf numFmtId="0" fontId="16" fillId="33" borderId="0" xfId="0" applyFont="1" applyFill="1" applyBorder="1" applyAlignment="1">
      <alignment horizontal="right" vertical="center" shrinkToFit="1"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right" vertical="center" shrinkToFit="1"/>
    </xf>
    <xf numFmtId="49" fontId="7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 wrapText="1"/>
    </xf>
    <xf numFmtId="183" fontId="17" fillId="33" borderId="0" xfId="0" applyNumberFormat="1" applyFont="1" applyFill="1" applyAlignment="1">
      <alignment/>
    </xf>
    <xf numFmtId="183" fontId="4" fillId="33" borderId="0" xfId="0" applyNumberFormat="1" applyFont="1" applyFill="1" applyAlignment="1">
      <alignment/>
    </xf>
    <xf numFmtId="183" fontId="4" fillId="33" borderId="0" xfId="0" applyNumberFormat="1" applyFont="1" applyFill="1" applyAlignment="1">
      <alignment horizontal="center"/>
    </xf>
    <xf numFmtId="183" fontId="4" fillId="33" borderId="0" xfId="0" applyNumberFormat="1" applyFont="1" applyFill="1" applyAlignment="1">
      <alignment wrapText="1"/>
    </xf>
    <xf numFmtId="183" fontId="4" fillId="33" borderId="0" xfId="0" applyNumberFormat="1" applyFont="1" applyFill="1" applyAlignment="1">
      <alignment horizontal="center" vertical="center" wrapText="1"/>
    </xf>
    <xf numFmtId="183" fontId="4" fillId="33" borderId="0" xfId="0" applyNumberFormat="1" applyFont="1" applyFill="1" applyAlignment="1">
      <alignment horizontal="left" vertical="center" wrapText="1"/>
    </xf>
    <xf numFmtId="183" fontId="16" fillId="33" borderId="0" xfId="0" applyNumberFormat="1" applyFont="1" applyFill="1" applyBorder="1" applyAlignment="1">
      <alignment horizontal="left" shrinkToFit="1"/>
    </xf>
    <xf numFmtId="183" fontId="16" fillId="33" borderId="0" xfId="0" applyNumberFormat="1" applyFont="1" applyFill="1" applyBorder="1" applyAlignment="1">
      <alignment horizontal="left" vertical="center" shrinkToFit="1"/>
    </xf>
    <xf numFmtId="183" fontId="16" fillId="33" borderId="0" xfId="0" applyNumberFormat="1" applyFont="1" applyFill="1" applyBorder="1" applyAlignment="1">
      <alignment horizontal="center" vertical="center" shrinkToFit="1"/>
    </xf>
    <xf numFmtId="183" fontId="16" fillId="33" borderId="0" xfId="0" applyNumberFormat="1" applyFont="1" applyFill="1" applyBorder="1" applyAlignment="1">
      <alignment horizontal="left" vertical="center" wrapText="1" shrinkToFit="1"/>
    </xf>
    <xf numFmtId="183" fontId="16" fillId="33" borderId="14" xfId="0" applyNumberFormat="1" applyFont="1" applyFill="1" applyBorder="1" applyAlignment="1">
      <alignment horizontal="left" vertical="center" shrinkToFit="1"/>
    </xf>
    <xf numFmtId="183" fontId="16" fillId="33" borderId="14" xfId="0" applyNumberFormat="1" applyFont="1" applyFill="1" applyBorder="1" applyAlignment="1">
      <alignment horizontal="center" vertical="center" shrinkToFit="1"/>
    </xf>
    <xf numFmtId="183" fontId="16" fillId="33" borderId="14" xfId="0" applyNumberFormat="1" applyFont="1" applyFill="1" applyBorder="1" applyAlignment="1">
      <alignment horizontal="left" vertical="center" wrapText="1" shrinkToFit="1"/>
    </xf>
    <xf numFmtId="183" fontId="16" fillId="33" borderId="14" xfId="0" applyNumberFormat="1" applyFont="1" applyFill="1" applyBorder="1" applyAlignment="1">
      <alignment horizontal="right" vertical="center" shrinkToFit="1"/>
    </xf>
    <xf numFmtId="49" fontId="16" fillId="34" borderId="15" xfId="0" applyNumberFormat="1" applyFont="1" applyFill="1" applyBorder="1" applyAlignment="1">
      <alignment horizontal="center" vertical="center" shrinkToFit="1"/>
    </xf>
    <xf numFmtId="49" fontId="16" fillId="34" borderId="10" xfId="0" applyNumberFormat="1" applyFont="1" applyFill="1" applyBorder="1" applyAlignment="1">
      <alignment horizontal="center" vertical="center" shrinkToFit="1"/>
    </xf>
    <xf numFmtId="49" fontId="16" fillId="34" borderId="16" xfId="0" applyNumberFormat="1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shrinkToFit="1"/>
    </xf>
    <xf numFmtId="184" fontId="16" fillId="34" borderId="11" xfId="0" applyNumberFormat="1" applyFont="1" applyFill="1" applyBorder="1" applyAlignment="1">
      <alignment horizontal="right" vertical="center" shrinkToFit="1"/>
    </xf>
    <xf numFmtId="0" fontId="16" fillId="34" borderId="17" xfId="0" applyFont="1" applyFill="1" applyBorder="1" applyAlignment="1">
      <alignment horizontal="right" vertical="center" shrinkToFit="1"/>
    </xf>
    <xf numFmtId="0" fontId="16" fillId="34" borderId="18" xfId="0" applyFont="1" applyFill="1" applyBorder="1" applyAlignment="1">
      <alignment horizontal="right" vertical="center" shrinkToFit="1"/>
    </xf>
    <xf numFmtId="0" fontId="16" fillId="34" borderId="18" xfId="0" applyFont="1" applyFill="1" applyBorder="1" applyAlignment="1">
      <alignment horizontal="center" vertical="center" shrinkToFit="1"/>
    </xf>
    <xf numFmtId="49" fontId="16" fillId="34" borderId="18" xfId="0" applyNumberFormat="1" applyFont="1" applyFill="1" applyBorder="1" applyAlignment="1">
      <alignment horizontal="center" vertical="center" wrapText="1" shrinkToFit="1"/>
    </xf>
    <xf numFmtId="184" fontId="16" fillId="34" borderId="18" xfId="0" applyNumberFormat="1" applyFont="1" applyFill="1" applyBorder="1" applyAlignment="1">
      <alignment horizontal="right" vertical="center" shrinkToFit="1"/>
    </xf>
    <xf numFmtId="4" fontId="16" fillId="0" borderId="11" xfId="0" applyNumberFormat="1" applyFont="1" applyFill="1" applyBorder="1" applyAlignment="1" applyProtection="1">
      <alignment horizontal="right" vertical="center" wrapText="1"/>
      <protection/>
    </xf>
    <xf numFmtId="49" fontId="16" fillId="34" borderId="10" xfId="0" applyNumberFormat="1" applyFont="1" applyFill="1" applyBorder="1" applyAlignment="1">
      <alignment horizontal="left" vertical="center" shrinkToFit="1"/>
    </xf>
    <xf numFmtId="0" fontId="16" fillId="0" borderId="11" xfId="0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4" fontId="16" fillId="0" borderId="11" xfId="0" applyNumberFormat="1" applyFont="1" applyFill="1" applyBorder="1" applyAlignment="1" applyProtection="1">
      <alignment horizontal="right" vertical="center"/>
      <protection/>
    </xf>
    <xf numFmtId="49" fontId="16" fillId="34" borderId="19" xfId="0" applyNumberFormat="1" applyFont="1" applyFill="1" applyBorder="1" applyAlignment="1">
      <alignment horizontal="left" vertical="center" shrinkToFit="1"/>
    </xf>
    <xf numFmtId="0" fontId="4" fillId="34" borderId="19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6" fillId="0" borderId="13" xfId="0" applyFont="1" applyFill="1" applyBorder="1" applyAlignment="1" applyProtection="1">
      <alignment vertical="center"/>
      <protection/>
    </xf>
    <xf numFmtId="0" fontId="16" fillId="0" borderId="16" xfId="0" applyFont="1" applyFill="1" applyBorder="1" applyAlignment="1" applyProtection="1">
      <alignment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15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4" fontId="16" fillId="0" borderId="15" xfId="0" applyNumberFormat="1" applyFont="1" applyFill="1" applyBorder="1" applyAlignment="1" applyProtection="1">
      <alignment horizontal="right" vertical="center"/>
      <protection/>
    </xf>
    <xf numFmtId="4" fontId="16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left" vertical="center"/>
    </xf>
    <xf numFmtId="49" fontId="16" fillId="0" borderId="12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183" fontId="16" fillId="33" borderId="0" xfId="0" applyNumberFormat="1" applyFont="1" applyFill="1" applyBorder="1" applyAlignment="1">
      <alignment horizontal="right" vertical="center" shrinkToFi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0" fontId="16" fillId="34" borderId="11" xfId="0" applyFont="1" applyFill="1" applyBorder="1" applyAlignment="1">
      <alignment horizontal="left" vertical="center" shrinkToFit="1"/>
    </xf>
    <xf numFmtId="185" fontId="16" fillId="34" borderId="13" xfId="0" applyNumberFormat="1" applyFont="1" applyFill="1" applyBorder="1" applyAlignment="1">
      <alignment horizontal="left" vertical="center" shrinkToFit="1"/>
    </xf>
    <xf numFmtId="0" fontId="16" fillId="34" borderId="15" xfId="0" applyFont="1" applyFill="1" applyBorder="1" applyAlignment="1">
      <alignment horizontal="left" vertical="center" shrinkToFit="1"/>
    </xf>
    <xf numFmtId="185" fontId="16" fillId="34" borderId="16" xfId="0" applyNumberFormat="1" applyFont="1" applyFill="1" applyBorder="1" applyAlignment="1">
      <alignment horizontal="left" vertical="center" shrinkToFit="1"/>
    </xf>
    <xf numFmtId="0" fontId="4" fillId="34" borderId="10" xfId="0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 applyProtection="1">
      <alignment horizontal="right" vertical="center"/>
      <protection/>
    </xf>
    <xf numFmtId="4" fontId="16" fillId="0" borderId="20" xfId="0" applyNumberFormat="1" applyFont="1" applyFill="1" applyBorder="1" applyAlignment="1" applyProtection="1">
      <alignment horizontal="right" vertical="center"/>
      <protection/>
    </xf>
    <xf numFmtId="0" fontId="4" fillId="34" borderId="1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83" fontId="0" fillId="33" borderId="0" xfId="0" applyNumberFormat="1" applyFill="1" applyAlignment="1">
      <alignment/>
    </xf>
    <xf numFmtId="183" fontId="15" fillId="33" borderId="0" xfId="0" applyNumberFormat="1" applyFont="1" applyFill="1" applyBorder="1" applyAlignment="1">
      <alignment horizontal="left" vertical="center" shrinkToFit="1"/>
    </xf>
    <xf numFmtId="183" fontId="7" fillId="33" borderId="0" xfId="0" applyNumberFormat="1" applyFont="1" applyFill="1" applyBorder="1" applyAlignment="1">
      <alignment horizontal="left" vertical="center" shrinkToFit="1"/>
    </xf>
    <xf numFmtId="182" fontId="4" fillId="33" borderId="0" xfId="0" applyNumberFormat="1" applyFont="1" applyFill="1" applyAlignment="1">
      <alignment horizontal="right" vertical="center" wrapText="1"/>
    </xf>
    <xf numFmtId="183" fontId="1" fillId="33" borderId="10" xfId="0" applyNumberFormat="1" applyFont="1" applyFill="1" applyBorder="1" applyAlignment="1">
      <alignment horizontal="center" vertical="center" shrinkToFit="1"/>
    </xf>
    <xf numFmtId="183" fontId="1" fillId="33" borderId="11" xfId="0" applyNumberFormat="1" applyFont="1" applyFill="1" applyBorder="1" applyAlignment="1">
      <alignment horizontal="left" vertical="center" shrinkToFit="1"/>
    </xf>
    <xf numFmtId="183" fontId="1" fillId="33" borderId="10" xfId="0" applyNumberFormat="1" applyFont="1" applyFill="1" applyBorder="1" applyAlignment="1">
      <alignment horizontal="right" vertical="center" shrinkToFit="1"/>
    </xf>
    <xf numFmtId="183" fontId="13" fillId="33" borderId="0" xfId="0" applyNumberFormat="1" applyFont="1" applyFill="1" applyBorder="1" applyAlignment="1">
      <alignment horizontal="left" vertical="center"/>
    </xf>
    <xf numFmtId="183" fontId="11" fillId="33" borderId="10" xfId="0" applyNumberFormat="1" applyFont="1" applyFill="1" applyBorder="1" applyAlignment="1">
      <alignment horizontal="right" vertical="center" shrinkToFit="1"/>
    </xf>
    <xf numFmtId="183" fontId="1" fillId="33" borderId="12" xfId="0" applyNumberFormat="1" applyFont="1" applyFill="1" applyBorder="1" applyAlignment="1">
      <alignment horizontal="left" vertical="center" shrinkToFit="1"/>
    </xf>
    <xf numFmtId="183" fontId="13" fillId="33" borderId="10" xfId="0" applyNumberFormat="1" applyFont="1" applyFill="1" applyBorder="1" applyAlignment="1">
      <alignment/>
    </xf>
    <xf numFmtId="183" fontId="11" fillId="33" borderId="21" xfId="0" applyNumberFormat="1" applyFont="1" applyFill="1" applyBorder="1" applyAlignment="1">
      <alignment horizontal="center" vertical="center" shrinkToFit="1"/>
    </xf>
    <xf numFmtId="183" fontId="11" fillId="33" borderId="11" xfId="0" applyNumberFormat="1" applyFont="1" applyFill="1" applyBorder="1" applyAlignment="1">
      <alignment horizontal="right" vertical="center" shrinkToFit="1"/>
    </xf>
    <xf numFmtId="183" fontId="0" fillId="33" borderId="0" xfId="0" applyNumberFormat="1" applyFont="1" applyFill="1" applyAlignment="1">
      <alignment/>
    </xf>
    <xf numFmtId="183" fontId="7" fillId="33" borderId="0" xfId="0" applyNumberFormat="1" applyFont="1" applyFill="1" applyBorder="1" applyAlignment="1">
      <alignment horizontal="right" vertical="center" shrinkToFit="1"/>
    </xf>
    <xf numFmtId="183" fontId="3" fillId="33" borderId="0" xfId="0" applyNumberFormat="1" applyFont="1" applyFill="1" applyBorder="1" applyAlignment="1">
      <alignment vertical="center" shrinkToFit="1"/>
    </xf>
    <xf numFmtId="183" fontId="7" fillId="33" borderId="14" xfId="0" applyNumberFormat="1" applyFont="1" applyFill="1" applyBorder="1" applyAlignment="1">
      <alignment horizontal="left" vertical="center" shrinkToFit="1"/>
    </xf>
    <xf numFmtId="183" fontId="1" fillId="33" borderId="11" xfId="0" applyNumberFormat="1" applyFont="1" applyFill="1" applyBorder="1" applyAlignment="1">
      <alignment horizontal="center" vertical="center" shrinkToFit="1"/>
    </xf>
    <xf numFmtId="183" fontId="1" fillId="33" borderId="11" xfId="0" applyNumberFormat="1" applyFont="1" applyFill="1" applyBorder="1" applyAlignment="1">
      <alignment vertical="center" shrinkToFit="1"/>
    </xf>
    <xf numFmtId="183" fontId="1" fillId="33" borderId="11" xfId="0" applyNumberFormat="1" applyFont="1" applyFill="1" applyBorder="1" applyAlignment="1">
      <alignment horizontal="right" vertical="center" shrinkToFit="1"/>
    </xf>
    <xf numFmtId="183" fontId="11" fillId="33" borderId="11" xfId="0" applyNumberFormat="1" applyFont="1" applyFill="1" applyBorder="1" applyAlignment="1">
      <alignment horizontal="center" vertical="center" shrinkToFit="1"/>
    </xf>
    <xf numFmtId="183" fontId="3" fillId="33" borderId="0" xfId="0" applyNumberFormat="1" applyFont="1" applyFill="1" applyBorder="1" applyAlignment="1">
      <alignment horizontal="center" vertical="center" shrinkToFit="1"/>
    </xf>
    <xf numFmtId="183" fontId="1" fillId="33" borderId="11" xfId="0" applyNumberFormat="1" applyFont="1" applyFill="1" applyBorder="1" applyAlignment="1">
      <alignment horizontal="center" vertical="center" shrinkToFit="1"/>
    </xf>
    <xf numFmtId="183" fontId="18" fillId="33" borderId="0" xfId="0" applyNumberFormat="1" applyFont="1" applyFill="1" applyBorder="1" applyAlignment="1">
      <alignment horizontal="center" vertical="center" shrinkToFit="1"/>
    </xf>
    <xf numFmtId="183" fontId="18" fillId="33" borderId="0" xfId="0" applyNumberFormat="1" applyFont="1" applyFill="1" applyBorder="1" applyAlignment="1">
      <alignment horizontal="center" vertical="center" wrapText="1" shrinkToFit="1"/>
    </xf>
    <xf numFmtId="49" fontId="16" fillId="34" borderId="11" xfId="0" applyNumberFormat="1" applyFont="1" applyFill="1" applyBorder="1" applyAlignment="1">
      <alignment horizontal="center" vertical="center" shrinkToFit="1"/>
    </xf>
    <xf numFmtId="49" fontId="16" fillId="34" borderId="20" xfId="0" applyNumberFormat="1" applyFont="1" applyFill="1" applyBorder="1" applyAlignment="1">
      <alignment horizontal="center" vertical="center" wrapText="1" shrinkToFit="1"/>
    </xf>
    <xf numFmtId="49" fontId="16" fillId="34" borderId="22" xfId="0" applyNumberFormat="1" applyFont="1" applyFill="1" applyBorder="1" applyAlignment="1">
      <alignment horizontal="center" vertical="center" wrapText="1" shrinkToFit="1"/>
    </xf>
    <xf numFmtId="49" fontId="16" fillId="34" borderId="16" xfId="0" applyNumberFormat="1" applyFont="1" applyFill="1" applyBorder="1" applyAlignment="1">
      <alignment horizontal="center" vertical="center" wrapText="1" shrinkToFit="1"/>
    </xf>
    <xf numFmtId="49" fontId="16" fillId="34" borderId="15" xfId="0" applyNumberFormat="1" applyFont="1" applyFill="1" applyBorder="1" applyAlignment="1">
      <alignment horizontal="center" vertical="center" shrinkToFit="1"/>
    </xf>
    <xf numFmtId="49" fontId="16" fillId="34" borderId="20" xfId="0" applyNumberFormat="1" applyFont="1" applyFill="1" applyBorder="1" applyAlignment="1">
      <alignment horizontal="center" vertical="center" shrinkToFit="1"/>
    </xf>
    <xf numFmtId="49" fontId="16" fillId="34" borderId="23" xfId="0" applyNumberFormat="1" applyFont="1" applyFill="1" applyBorder="1" applyAlignment="1">
      <alignment horizontal="center" vertical="center" wrapText="1" shrinkToFit="1"/>
    </xf>
    <xf numFmtId="49" fontId="16" fillId="34" borderId="13" xfId="0" applyNumberFormat="1" applyFont="1" applyFill="1" applyBorder="1" applyAlignment="1">
      <alignment horizontal="center" vertical="center" wrapText="1" shrinkToFi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49" fontId="16" fillId="34" borderId="24" xfId="0" applyNumberFormat="1" applyFont="1" applyFill="1" applyBorder="1" applyAlignment="1">
      <alignment horizontal="center" vertical="center" shrinkToFit="1"/>
    </xf>
    <xf numFmtId="49" fontId="16" fillId="34" borderId="25" xfId="0" applyNumberFormat="1" applyFont="1" applyFill="1" applyBorder="1" applyAlignment="1">
      <alignment horizontal="center" vertical="center" shrinkToFit="1"/>
    </xf>
    <xf numFmtId="49" fontId="16" fillId="34" borderId="10" xfId="0" applyNumberFormat="1" applyFont="1" applyFill="1" applyBorder="1" applyAlignment="1">
      <alignment horizontal="center" vertical="center" wrapText="1" shrinkToFit="1"/>
    </xf>
    <xf numFmtId="49" fontId="16" fillId="34" borderId="10" xfId="0" applyNumberFormat="1" applyFont="1" applyFill="1" applyBorder="1" applyAlignment="1">
      <alignment horizontal="center" vertical="center" shrinkToFit="1"/>
    </xf>
    <xf numFmtId="183" fontId="2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 shrinkToFit="1"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181" fontId="9" fillId="33" borderId="0" xfId="40" applyNumberFormat="1" applyFont="1" applyFill="1" applyAlignment="1">
      <alignment horizontal="center" vertical="center" wrapText="1"/>
      <protection/>
    </xf>
    <xf numFmtId="181" fontId="13" fillId="33" borderId="10" xfId="40" applyNumberFormat="1" applyFont="1" applyFill="1" applyBorder="1" applyAlignment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181" fontId="13" fillId="33" borderId="19" xfId="40" applyNumberFormat="1" applyFont="1" applyFill="1" applyBorder="1" applyAlignment="1">
      <alignment horizontal="center" vertical="center" wrapText="1"/>
      <protection/>
    </xf>
    <xf numFmtId="181" fontId="13" fillId="33" borderId="28" xfId="40" applyNumberFormat="1" applyFont="1" applyFill="1" applyBorder="1" applyAlignment="1">
      <alignment horizontal="center" vertical="center" wrapText="1"/>
      <protection/>
    </xf>
    <xf numFmtId="181" fontId="14" fillId="0" borderId="10" xfId="40" applyNumberFormat="1" applyFont="1" applyFill="1" applyBorder="1" applyAlignment="1">
      <alignment horizontal="center" vertical="center" wrapText="1" shrinkToFit="1"/>
      <protection/>
    </xf>
    <xf numFmtId="183" fontId="2" fillId="33" borderId="0" xfId="0" applyNumberFormat="1" applyFont="1" applyFill="1" applyAlignment="1">
      <alignment horizontal="center" vertical="center" wrapText="1"/>
    </xf>
    <xf numFmtId="181" fontId="6" fillId="33" borderId="10" xfId="40" applyNumberFormat="1" applyFont="1" applyFill="1" applyBorder="1" applyAlignment="1">
      <alignment horizontal="center" vertical="center" wrapText="1"/>
      <protection/>
    </xf>
    <xf numFmtId="181" fontId="6" fillId="33" borderId="19" xfId="40" applyNumberFormat="1" applyFont="1" applyFill="1" applyBorder="1" applyAlignment="1">
      <alignment horizontal="center" vertical="center" wrapText="1"/>
      <protection/>
    </xf>
    <xf numFmtId="181" fontId="6" fillId="33" borderId="28" xfId="40" applyNumberFormat="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9" fillId="33" borderId="0" xfId="40" applyFont="1" applyFill="1" applyBorder="1" applyAlignment="1">
      <alignment horizontal="center" vertical="center" shrinkToFit="1"/>
      <protection/>
    </xf>
    <xf numFmtId="181" fontId="3" fillId="33" borderId="0" xfId="0" applyNumberFormat="1" applyFont="1" applyFill="1" applyBorder="1" applyAlignment="1" applyProtection="1">
      <alignment horizontal="center" vertical="center"/>
      <protection/>
    </xf>
    <xf numFmtId="180" fontId="1" fillId="33" borderId="10" xfId="0" applyNumberFormat="1" applyFont="1" applyFill="1" applyBorder="1" applyAlignment="1" applyProtection="1">
      <alignment horizontal="center" vertical="center" wrapText="1"/>
      <protection/>
    </xf>
    <xf numFmtId="180" fontId="1" fillId="33" borderId="19" xfId="0" applyNumberFormat="1" applyFont="1" applyFill="1" applyBorder="1" applyAlignment="1" applyProtection="1">
      <alignment horizontal="center" vertical="center" wrapText="1"/>
      <protection/>
    </xf>
    <xf numFmtId="180" fontId="1" fillId="33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A2" sqref="A2:D2"/>
    </sheetView>
  </sheetViews>
  <sheetFormatPr defaultColWidth="9.00390625" defaultRowHeight="28.5" customHeight="1"/>
  <cols>
    <col min="1" max="4" width="28.625" style="115" customWidth="1"/>
    <col min="5" max="16384" width="9.00390625" style="115" customWidth="1"/>
  </cols>
  <sheetData>
    <row r="1" spans="1:5" ht="28.5" customHeight="1">
      <c r="A1" s="116" t="s">
        <v>0</v>
      </c>
      <c r="B1" s="66"/>
      <c r="C1" s="117"/>
      <c r="D1" s="129"/>
      <c r="E1" s="115" t="s">
        <v>1</v>
      </c>
    </row>
    <row r="2" spans="1:4" ht="28.5" customHeight="1">
      <c r="A2" s="136" t="s">
        <v>2</v>
      </c>
      <c r="B2" s="136"/>
      <c r="C2" s="136"/>
      <c r="D2" s="136"/>
    </row>
    <row r="3" spans="1:4" ht="28.5" customHeight="1">
      <c r="A3" s="131"/>
      <c r="B3" s="131"/>
      <c r="C3" s="131"/>
      <c r="D3" s="72" t="s">
        <v>3</v>
      </c>
    </row>
    <row r="4" spans="1:4" ht="28.5" customHeight="1">
      <c r="A4" s="137" t="s">
        <v>4</v>
      </c>
      <c r="B4" s="137"/>
      <c r="C4" s="137" t="s">
        <v>5</v>
      </c>
      <c r="D4" s="137"/>
    </row>
    <row r="5" spans="1:4" ht="28.5" customHeight="1">
      <c r="A5" s="132" t="s">
        <v>6</v>
      </c>
      <c r="B5" s="132" t="s">
        <v>7</v>
      </c>
      <c r="C5" s="132" t="s">
        <v>6</v>
      </c>
      <c r="D5" s="132" t="s">
        <v>8</v>
      </c>
    </row>
    <row r="6" spans="1:4" ht="28.5" customHeight="1">
      <c r="A6" s="120" t="s">
        <v>9</v>
      </c>
      <c r="B6" s="134">
        <v>1742074640.45</v>
      </c>
      <c r="C6" s="120" t="s">
        <v>10</v>
      </c>
      <c r="D6" s="134">
        <v>1742074640.45</v>
      </c>
    </row>
    <row r="7" spans="1:4" ht="28.5" customHeight="1">
      <c r="A7" s="120" t="s">
        <v>11</v>
      </c>
      <c r="B7" s="134"/>
      <c r="C7" s="120"/>
      <c r="D7" s="134"/>
    </row>
    <row r="8" spans="1:4" ht="28.5" customHeight="1">
      <c r="A8" s="120" t="s">
        <v>12</v>
      </c>
      <c r="B8" s="134"/>
      <c r="C8" s="120" t="s">
        <v>13</v>
      </c>
      <c r="D8" s="134"/>
    </row>
    <row r="9" spans="1:4" ht="28.5" customHeight="1">
      <c r="A9" s="135" t="s">
        <v>14</v>
      </c>
      <c r="B9" s="127">
        <f>SUM(B6:B8)</f>
        <v>1742074640.45</v>
      </c>
      <c r="C9" s="135" t="s">
        <v>15</v>
      </c>
      <c r="D9" s="127">
        <f>SUM(D6:D8)</f>
        <v>1742074640.45</v>
      </c>
    </row>
  </sheetData>
  <sheetProtection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fitToHeight="1" fitToWidth="1" horizontalDpi="600" verticalDpi="600" orientation="landscape" paperSize="1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tabSelected="1" zoomScalePageLayoutView="0" workbookViewId="0" topLeftCell="A1">
      <selection activeCell="I8" sqref="I8"/>
    </sheetView>
  </sheetViews>
  <sheetFormatPr defaultColWidth="9.00390625" defaultRowHeight="28.5" customHeight="1"/>
  <cols>
    <col min="1" max="1" width="10.125" style="2" customWidth="1"/>
    <col min="2" max="2" width="10.875" style="2" customWidth="1"/>
    <col min="3" max="3" width="11.375" style="2" customWidth="1"/>
    <col min="4" max="4" width="31.75390625" style="2" customWidth="1"/>
    <col min="5" max="5" width="28.75390625" style="2" customWidth="1"/>
    <col min="6" max="7" width="14.50390625" style="2" customWidth="1"/>
    <col min="8" max="16384" width="9.00390625" style="2" customWidth="1"/>
  </cols>
  <sheetData>
    <row r="1" spans="1:3" ht="28.5" customHeight="1">
      <c r="A1" s="178" t="s">
        <v>252</v>
      </c>
      <c r="B1" s="178"/>
      <c r="C1" s="178"/>
    </row>
    <row r="2" spans="1:7" ht="28.5" customHeight="1">
      <c r="A2" s="174" t="s">
        <v>253</v>
      </c>
      <c r="B2" s="174"/>
      <c r="C2" s="174"/>
      <c r="D2" s="174"/>
      <c r="E2" s="174"/>
      <c r="F2" s="3"/>
      <c r="G2" s="3"/>
    </row>
    <row r="3" ht="28.5" customHeight="1">
      <c r="E3" s="4" t="s">
        <v>3</v>
      </c>
    </row>
    <row r="4" spans="1:5" s="1" customFormat="1" ht="28.5" customHeight="1">
      <c r="A4" s="175" t="s">
        <v>66</v>
      </c>
      <c r="B4" s="175"/>
      <c r="C4" s="175"/>
      <c r="D4" s="175" t="s">
        <v>67</v>
      </c>
      <c r="E4" s="176" t="s">
        <v>68</v>
      </c>
    </row>
    <row r="5" spans="1:5" s="1" customFormat="1" ht="28.5" customHeight="1">
      <c r="A5" s="5" t="s">
        <v>71</v>
      </c>
      <c r="B5" s="5" t="s">
        <v>72</v>
      </c>
      <c r="C5" s="5" t="s">
        <v>73</v>
      </c>
      <c r="D5" s="175"/>
      <c r="E5" s="177"/>
    </row>
    <row r="6" spans="1:5" s="1" customFormat="1" ht="28.5" customHeight="1">
      <c r="A6" s="6"/>
      <c r="B6" s="6"/>
      <c r="C6" s="6"/>
      <c r="D6" s="7" t="s">
        <v>142</v>
      </c>
      <c r="E6" s="6">
        <f>SUM(E7:E15)</f>
        <v>0</v>
      </c>
    </row>
    <row r="7" spans="1:5" s="1" customFormat="1" ht="28.5" customHeight="1">
      <c r="A7" s="8"/>
      <c r="B7" s="8"/>
      <c r="C7" s="8"/>
      <c r="D7" s="8"/>
      <c r="E7" s="8"/>
    </row>
    <row r="8" spans="1:5" s="1" customFormat="1" ht="28.5" customHeight="1">
      <c r="A8" s="8"/>
      <c r="B8" s="8"/>
      <c r="C8" s="8"/>
      <c r="D8" s="8"/>
      <c r="E8" s="8"/>
    </row>
    <row r="9" spans="1:5" s="1" customFormat="1" ht="28.5" customHeight="1">
      <c r="A9" s="8"/>
      <c r="B9" s="8"/>
      <c r="C9" s="8"/>
      <c r="D9" s="8"/>
      <c r="E9" s="8"/>
    </row>
    <row r="10" spans="1:5" s="1" customFormat="1" ht="28.5" customHeight="1">
      <c r="A10" s="8"/>
      <c r="B10" s="8"/>
      <c r="C10" s="8"/>
      <c r="D10" s="8"/>
      <c r="E10" s="8"/>
    </row>
    <row r="11" spans="1:5" s="1" customFormat="1" ht="28.5" customHeight="1">
      <c r="A11" s="8"/>
      <c r="B11" s="8"/>
      <c r="C11" s="8"/>
      <c r="D11" s="8"/>
      <c r="E11" s="8"/>
    </row>
    <row r="12" spans="1:5" s="1" customFormat="1" ht="28.5" customHeight="1">
      <c r="A12" s="8"/>
      <c r="B12" s="8"/>
      <c r="C12" s="8"/>
      <c r="D12" s="8"/>
      <c r="E12" s="8"/>
    </row>
    <row r="13" spans="1:5" s="1" customFormat="1" ht="28.5" customHeight="1">
      <c r="A13" s="8"/>
      <c r="B13" s="8"/>
      <c r="C13" s="8"/>
      <c r="D13" s="8"/>
      <c r="E13" s="8"/>
    </row>
    <row r="14" spans="1:5" s="1" customFormat="1" ht="28.5" customHeight="1">
      <c r="A14" s="8"/>
      <c r="B14" s="8"/>
      <c r="C14" s="8"/>
      <c r="D14" s="8"/>
      <c r="E14" s="8"/>
    </row>
    <row r="15" spans="1:5" s="1" customFormat="1" ht="28.5" customHeight="1">
      <c r="A15" s="8"/>
      <c r="B15" s="8"/>
      <c r="C15" s="8"/>
      <c r="D15" s="8"/>
      <c r="E15" s="8"/>
    </row>
  </sheetData>
  <sheetProtection/>
  <mergeCells count="5">
    <mergeCell ref="A1:C1"/>
    <mergeCell ref="A2:E2"/>
    <mergeCell ref="A4:C4"/>
    <mergeCell ref="D4:D5"/>
    <mergeCell ref="E4:E5"/>
  </mergeCells>
  <printOptions horizontalCentered="1"/>
  <pageMargins left="0.31" right="0.31" top="0.35" bottom="0.3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A2" sqref="A2:B2"/>
    </sheetView>
  </sheetViews>
  <sheetFormatPr defaultColWidth="9.00390625" defaultRowHeight="28.5" customHeight="1"/>
  <cols>
    <col min="1" max="1" width="44.125" style="115" customWidth="1"/>
    <col min="2" max="2" width="39.125" style="115" customWidth="1"/>
    <col min="3" max="3" width="28.875" style="115" customWidth="1"/>
    <col min="4" max="4" width="18.25390625" style="115" customWidth="1"/>
    <col min="5" max="16384" width="9.00390625" style="115" customWidth="1"/>
  </cols>
  <sheetData>
    <row r="1" spans="1:5" ht="28.5" customHeight="1">
      <c r="A1" s="116" t="s">
        <v>16</v>
      </c>
      <c r="B1" s="66"/>
      <c r="C1" s="117"/>
      <c r="D1" s="129"/>
      <c r="E1" s="115" t="s">
        <v>1</v>
      </c>
    </row>
    <row r="2" spans="1:4" ht="28.5" customHeight="1">
      <c r="A2" s="136" t="s">
        <v>17</v>
      </c>
      <c r="B2" s="136"/>
      <c r="C2" s="130"/>
      <c r="D2" s="130"/>
    </row>
    <row r="3" spans="1:3" ht="28.5" customHeight="1">
      <c r="A3" s="131"/>
      <c r="B3" s="72" t="s">
        <v>3</v>
      </c>
      <c r="C3" s="117"/>
    </row>
    <row r="4" spans="1:2" ht="28.5" customHeight="1">
      <c r="A4" s="132" t="s">
        <v>18</v>
      </c>
      <c r="B4" s="132" t="s">
        <v>7</v>
      </c>
    </row>
    <row r="5" spans="1:2" s="128" customFormat="1" ht="28.5" customHeight="1">
      <c r="A5" s="133" t="s">
        <v>9</v>
      </c>
      <c r="B5" s="134">
        <v>1742074640.45</v>
      </c>
    </row>
    <row r="6" spans="1:2" ht="28.5" customHeight="1">
      <c r="A6" s="120" t="s">
        <v>19</v>
      </c>
      <c r="B6" s="134">
        <v>1736081065.45</v>
      </c>
    </row>
    <row r="7" spans="1:2" ht="28.5" customHeight="1">
      <c r="A7" s="120" t="s">
        <v>20</v>
      </c>
      <c r="B7" s="134">
        <v>1735851065.45</v>
      </c>
    </row>
    <row r="8" spans="1:2" ht="28.5" customHeight="1">
      <c r="A8" s="120" t="s">
        <v>21</v>
      </c>
      <c r="B8" s="134">
        <v>230000</v>
      </c>
    </row>
    <row r="9" spans="1:2" ht="28.5" customHeight="1">
      <c r="A9" s="120" t="s">
        <v>22</v>
      </c>
      <c r="B9" s="134"/>
    </row>
    <row r="10" spans="1:2" ht="28.5" customHeight="1">
      <c r="A10" s="120" t="s">
        <v>23</v>
      </c>
      <c r="B10" s="134">
        <v>5993575</v>
      </c>
    </row>
    <row r="11" spans="1:2" ht="28.5" customHeight="1">
      <c r="A11" s="120" t="s">
        <v>24</v>
      </c>
      <c r="B11" s="134"/>
    </row>
    <row r="12" spans="1:2" ht="28.5" customHeight="1">
      <c r="A12" s="120" t="s">
        <v>25</v>
      </c>
      <c r="B12" s="134"/>
    </row>
    <row r="13" spans="1:2" ht="28.5" customHeight="1">
      <c r="A13" s="120" t="s">
        <v>26</v>
      </c>
      <c r="B13" s="134"/>
    </row>
    <row r="14" spans="1:2" ht="28.5" customHeight="1">
      <c r="A14" s="120" t="s">
        <v>27</v>
      </c>
      <c r="B14" s="134"/>
    </row>
    <row r="15" spans="1:2" ht="28.5" customHeight="1">
      <c r="A15" s="120" t="s">
        <v>28</v>
      </c>
      <c r="B15" s="134"/>
    </row>
    <row r="16" spans="1:2" ht="28.5" customHeight="1">
      <c r="A16" s="120" t="s">
        <v>11</v>
      </c>
      <c r="B16" s="134"/>
    </row>
    <row r="17" spans="1:2" ht="28.5" customHeight="1">
      <c r="A17" s="120" t="s">
        <v>12</v>
      </c>
      <c r="B17" s="134"/>
    </row>
    <row r="18" spans="1:2" ht="28.5" customHeight="1">
      <c r="A18" s="135" t="s">
        <v>14</v>
      </c>
      <c r="B18" s="127">
        <f>B5</f>
        <v>1742074640.45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10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24">
      <selection activeCell="E33" sqref="E33"/>
    </sheetView>
  </sheetViews>
  <sheetFormatPr defaultColWidth="9.00390625" defaultRowHeight="28.5" customHeight="1"/>
  <cols>
    <col min="1" max="1" width="48.25390625" style="115" customWidth="1"/>
    <col min="2" max="2" width="39.625" style="115" customWidth="1"/>
    <col min="3" max="16384" width="9.00390625" style="115" customWidth="1"/>
  </cols>
  <sheetData>
    <row r="1" spans="1:3" ht="28.5" customHeight="1">
      <c r="A1" s="116" t="s">
        <v>29</v>
      </c>
      <c r="B1" s="66"/>
      <c r="C1" s="115" t="s">
        <v>1</v>
      </c>
    </row>
    <row r="2" spans="1:2" ht="28.5" customHeight="1">
      <c r="A2" s="136" t="s">
        <v>30</v>
      </c>
      <c r="B2" s="136"/>
    </row>
    <row r="3" spans="1:2" ht="28.5" customHeight="1">
      <c r="A3" s="117"/>
      <c r="B3" s="118" t="s">
        <v>3</v>
      </c>
    </row>
    <row r="4" spans="1:2" ht="28.5" customHeight="1">
      <c r="A4" s="119" t="s">
        <v>6</v>
      </c>
      <c r="B4" s="119" t="s">
        <v>8</v>
      </c>
    </row>
    <row r="5" spans="1:2" ht="28.5" customHeight="1">
      <c r="A5" s="120" t="s">
        <v>31</v>
      </c>
      <c r="B5" s="121"/>
    </row>
    <row r="6" spans="1:2" ht="28.5" customHeight="1">
      <c r="A6" s="120" t="s">
        <v>32</v>
      </c>
      <c r="B6" s="121"/>
    </row>
    <row r="7" spans="1:2" ht="28.5" customHeight="1">
      <c r="A7" s="120" t="s">
        <v>33</v>
      </c>
      <c r="B7" s="121"/>
    </row>
    <row r="8" spans="1:2" ht="28.5" customHeight="1">
      <c r="A8" s="120" t="s">
        <v>34</v>
      </c>
      <c r="B8" s="121"/>
    </row>
    <row r="9" spans="1:2" ht="28.5" customHeight="1">
      <c r="A9" s="120" t="s">
        <v>35</v>
      </c>
      <c r="B9" s="121">
        <v>1706499530.49</v>
      </c>
    </row>
    <row r="10" spans="1:2" ht="28.5" customHeight="1">
      <c r="A10" s="120" t="s">
        <v>36</v>
      </c>
      <c r="B10" s="121"/>
    </row>
    <row r="11" spans="1:2" ht="28.5" customHeight="1">
      <c r="A11" s="120" t="s">
        <v>37</v>
      </c>
      <c r="B11" s="121"/>
    </row>
    <row r="12" spans="1:2" ht="28.5" customHeight="1">
      <c r="A12" s="120" t="s">
        <v>38</v>
      </c>
      <c r="B12" s="121">
        <v>35575109.96</v>
      </c>
    </row>
    <row r="13" spans="1:2" ht="28.5" customHeight="1">
      <c r="A13" s="120" t="s">
        <v>39</v>
      </c>
      <c r="B13" s="121"/>
    </row>
    <row r="14" spans="1:2" ht="28.5" customHeight="1">
      <c r="A14" s="120" t="s">
        <v>40</v>
      </c>
      <c r="B14" s="121"/>
    </row>
    <row r="15" spans="1:2" ht="28.5" customHeight="1">
      <c r="A15" s="120" t="s">
        <v>41</v>
      </c>
      <c r="B15" s="121"/>
    </row>
    <row r="16" spans="1:2" ht="28.5" customHeight="1">
      <c r="A16" s="120" t="s">
        <v>42</v>
      </c>
      <c r="B16" s="121"/>
    </row>
    <row r="17" spans="1:2" ht="28.5" customHeight="1">
      <c r="A17" s="120" t="s">
        <v>43</v>
      </c>
      <c r="B17" s="121"/>
    </row>
    <row r="18" spans="1:2" ht="28.5" customHeight="1">
      <c r="A18" s="120" t="s">
        <v>44</v>
      </c>
      <c r="B18" s="121"/>
    </row>
    <row r="19" spans="1:2" ht="28.5" customHeight="1">
      <c r="A19" s="120" t="s">
        <v>45</v>
      </c>
      <c r="B19" s="121"/>
    </row>
    <row r="20" spans="1:2" ht="28.5" customHeight="1">
      <c r="A20" s="120" t="s">
        <v>46</v>
      </c>
      <c r="B20" s="121"/>
    </row>
    <row r="21" spans="1:2" ht="28.5" customHeight="1">
      <c r="A21" s="120" t="s">
        <v>47</v>
      </c>
      <c r="B21" s="121"/>
    </row>
    <row r="22" spans="1:2" ht="28.5" customHeight="1">
      <c r="A22" s="120" t="s">
        <v>48</v>
      </c>
      <c r="B22" s="121"/>
    </row>
    <row r="23" spans="1:2" ht="28.5" customHeight="1">
      <c r="A23" s="120" t="s">
        <v>49</v>
      </c>
      <c r="B23" s="121"/>
    </row>
    <row r="24" spans="1:2" ht="28.5" customHeight="1">
      <c r="A24" s="120" t="s">
        <v>50</v>
      </c>
      <c r="B24" s="121"/>
    </row>
    <row r="25" spans="1:2" ht="28.5" customHeight="1">
      <c r="A25" s="120" t="s">
        <v>51</v>
      </c>
      <c r="B25" s="121"/>
    </row>
    <row r="26" spans="1:2" ht="28.5" customHeight="1">
      <c r="A26" s="120" t="s">
        <v>52</v>
      </c>
      <c r="B26" s="121"/>
    </row>
    <row r="27" spans="1:2" ht="28.5" customHeight="1">
      <c r="A27" s="122" t="s">
        <v>53</v>
      </c>
      <c r="B27" s="121"/>
    </row>
    <row r="28" spans="1:2" ht="28.5" customHeight="1">
      <c r="A28" s="120" t="s">
        <v>54</v>
      </c>
      <c r="B28" s="121"/>
    </row>
    <row r="29" spans="1:2" ht="28.5" customHeight="1">
      <c r="A29" s="120" t="s">
        <v>55</v>
      </c>
      <c r="B29" s="121">
        <v>230000</v>
      </c>
    </row>
    <row r="30" spans="1:2" ht="28.5" customHeight="1">
      <c r="A30" s="120" t="s">
        <v>56</v>
      </c>
      <c r="B30" s="121"/>
    </row>
    <row r="31" spans="1:2" ht="28.5" customHeight="1">
      <c r="A31" s="120" t="s">
        <v>57</v>
      </c>
      <c r="B31" s="123"/>
    </row>
    <row r="32" spans="1:2" ht="28.5" customHeight="1">
      <c r="A32" s="124" t="s">
        <v>58</v>
      </c>
      <c r="B32" s="125"/>
    </row>
    <row r="33" spans="1:2" ht="28.5" customHeight="1">
      <c r="A33" s="124" t="s">
        <v>59</v>
      </c>
      <c r="B33" s="125"/>
    </row>
    <row r="34" spans="1:2" ht="28.5" customHeight="1">
      <c r="A34" s="124"/>
      <c r="B34" s="125"/>
    </row>
    <row r="35" spans="1:2" ht="28.5" customHeight="1">
      <c r="A35" s="124" t="s">
        <v>10</v>
      </c>
      <c r="B35" s="125"/>
    </row>
    <row r="36" spans="1:2" ht="28.5" customHeight="1">
      <c r="A36" s="124"/>
      <c r="B36" s="125"/>
    </row>
    <row r="37" spans="1:2" ht="28.5" customHeight="1">
      <c r="A37" s="124" t="s">
        <v>60</v>
      </c>
      <c r="B37" s="125"/>
    </row>
    <row r="38" spans="1:2" ht="28.5" customHeight="1">
      <c r="A38" s="126" t="s">
        <v>15</v>
      </c>
      <c r="B38" s="127">
        <f>SUM(B5:B37)</f>
        <v>1742304640.45</v>
      </c>
    </row>
  </sheetData>
  <sheetProtection/>
  <mergeCells count="1">
    <mergeCell ref="A2:B2"/>
  </mergeCells>
  <printOptions horizontalCentered="1"/>
  <pageMargins left="0.35" right="0.35" top="0.39" bottom="0.39" header="0.51" footer="0.51"/>
  <pageSetup fitToHeight="1" fitToWidth="1" horizontalDpi="600" verticalDpi="600" orientation="portrait" paperSize="10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37"/>
  <sheetViews>
    <sheetView zoomScalePageLayoutView="0" workbookViewId="0" topLeftCell="A1">
      <selection activeCell="N6" sqref="N6"/>
    </sheetView>
  </sheetViews>
  <sheetFormatPr defaultColWidth="9.00390625" defaultRowHeight="28.5" customHeight="1"/>
  <cols>
    <col min="1" max="1" width="18.875" style="60" customWidth="1"/>
    <col min="2" max="2" width="13.875" style="60" customWidth="1"/>
    <col min="3" max="3" width="6.625" style="60" customWidth="1"/>
    <col min="4" max="4" width="6.25390625" style="60" customWidth="1"/>
    <col min="5" max="5" width="6.00390625" style="61" customWidth="1"/>
    <col min="6" max="6" width="16.375" style="62" customWidth="1"/>
    <col min="7" max="7" width="15.375" style="60" customWidth="1"/>
    <col min="8" max="8" width="15.00390625" style="60" customWidth="1"/>
    <col min="9" max="9" width="13.50390625" style="60" customWidth="1"/>
    <col min="10" max="10" width="14.75390625" style="63" customWidth="1"/>
    <col min="11" max="11" width="10.125" style="63" customWidth="1"/>
    <col min="12" max="12" width="9.875" style="60" customWidth="1"/>
    <col min="13" max="16384" width="9.00390625" style="60" customWidth="1"/>
  </cols>
  <sheetData>
    <row r="1" spans="1:10" ht="28.5" customHeight="1">
      <c r="A1" s="64" t="s">
        <v>61</v>
      </c>
      <c r="C1" s="65"/>
      <c r="D1" s="66"/>
      <c r="E1" s="67"/>
      <c r="F1" s="68"/>
      <c r="G1" s="66"/>
      <c r="H1" s="66"/>
      <c r="I1" s="103"/>
      <c r="J1" s="63" t="s">
        <v>1</v>
      </c>
    </row>
    <row r="2" spans="1:12" ht="28.5" customHeight="1">
      <c r="A2" s="138" t="s">
        <v>62</v>
      </c>
      <c r="B2" s="138"/>
      <c r="C2" s="138"/>
      <c r="D2" s="138"/>
      <c r="E2" s="138"/>
      <c r="F2" s="139"/>
      <c r="G2" s="138"/>
      <c r="H2" s="138"/>
      <c r="I2" s="138"/>
      <c r="J2" s="138"/>
      <c r="K2" s="138"/>
      <c r="L2" s="138"/>
    </row>
    <row r="3" spans="3:12" ht="28.5" customHeight="1">
      <c r="C3" s="69"/>
      <c r="D3" s="69"/>
      <c r="E3" s="70"/>
      <c r="F3" s="71"/>
      <c r="G3" s="69"/>
      <c r="H3" s="72"/>
      <c r="K3" s="72"/>
      <c r="L3" s="4" t="s">
        <v>3</v>
      </c>
    </row>
    <row r="4" spans="1:12" ht="28.5" customHeight="1">
      <c r="A4" s="140" t="s">
        <v>4</v>
      </c>
      <c r="B4" s="140"/>
      <c r="C4" s="141" t="s">
        <v>63</v>
      </c>
      <c r="D4" s="142"/>
      <c r="E4" s="142"/>
      <c r="F4" s="142"/>
      <c r="G4" s="142"/>
      <c r="H4" s="142"/>
      <c r="I4" s="142"/>
      <c r="J4" s="142"/>
      <c r="K4" s="142"/>
      <c r="L4" s="143"/>
    </row>
    <row r="5" spans="1:12" ht="28.5" customHeight="1">
      <c r="A5" s="144" t="s">
        <v>64</v>
      </c>
      <c r="B5" s="145" t="s">
        <v>65</v>
      </c>
      <c r="C5" s="144" t="s">
        <v>66</v>
      </c>
      <c r="D5" s="144"/>
      <c r="E5" s="145"/>
      <c r="F5" s="153" t="s">
        <v>67</v>
      </c>
      <c r="G5" s="154" t="s">
        <v>68</v>
      </c>
      <c r="H5" s="146" t="s">
        <v>69</v>
      </c>
      <c r="I5" s="147"/>
      <c r="J5" s="148" t="s">
        <v>70</v>
      </c>
      <c r="K5" s="149"/>
      <c r="L5" s="150"/>
    </row>
    <row r="6" spans="1:12" ht="28.5" customHeight="1">
      <c r="A6" s="151"/>
      <c r="B6" s="152"/>
      <c r="C6" s="74" t="s">
        <v>71</v>
      </c>
      <c r="D6" s="74" t="s">
        <v>72</v>
      </c>
      <c r="E6" s="74" t="s">
        <v>73</v>
      </c>
      <c r="F6" s="153"/>
      <c r="G6" s="154"/>
      <c r="H6" s="75" t="s">
        <v>74</v>
      </c>
      <c r="I6" s="73" t="s">
        <v>75</v>
      </c>
      <c r="J6" s="104" t="s">
        <v>76</v>
      </c>
      <c r="K6" s="104" t="s">
        <v>77</v>
      </c>
      <c r="L6" s="104" t="s">
        <v>78</v>
      </c>
    </row>
    <row r="7" spans="1:12" s="59" customFormat="1" ht="28.5" customHeight="1">
      <c r="A7" s="76" t="s">
        <v>79</v>
      </c>
      <c r="B7" s="77">
        <v>1736081065.45</v>
      </c>
      <c r="C7" s="78"/>
      <c r="D7" s="79"/>
      <c r="E7" s="80"/>
      <c r="F7" s="81" t="s">
        <v>80</v>
      </c>
      <c r="G7" s="82">
        <v>1736081065.45</v>
      </c>
      <c r="H7" s="83">
        <v>1245109774.31</v>
      </c>
      <c r="I7" s="83">
        <f>I8+I31+I37</f>
        <v>490971291.14</v>
      </c>
      <c r="J7" s="88">
        <v>1735851065.45</v>
      </c>
      <c r="K7" s="88">
        <v>230000</v>
      </c>
      <c r="L7" s="105"/>
    </row>
    <row r="8" spans="1:12" ht="28.5" customHeight="1">
      <c r="A8" s="84" t="s">
        <v>81</v>
      </c>
      <c r="B8" s="77">
        <v>1735851065.45</v>
      </c>
      <c r="C8" s="85" t="s">
        <v>82</v>
      </c>
      <c r="D8" s="85"/>
      <c r="E8" s="86"/>
      <c r="F8" s="87" t="s">
        <v>83</v>
      </c>
      <c r="G8" s="88">
        <v>1700275955.49</v>
      </c>
      <c r="H8" s="83">
        <v>1209609864.35</v>
      </c>
      <c r="I8" s="83">
        <v>490666091.14</v>
      </c>
      <c r="J8" s="88">
        <v>1700275955.49</v>
      </c>
      <c r="K8" s="106"/>
      <c r="L8" s="107"/>
    </row>
    <row r="9" spans="1:12" ht="28.5" customHeight="1">
      <c r="A9" s="84" t="s">
        <v>84</v>
      </c>
      <c r="B9" s="77">
        <v>230000</v>
      </c>
      <c r="C9" s="85"/>
      <c r="D9" s="85" t="s">
        <v>85</v>
      </c>
      <c r="E9" s="86"/>
      <c r="F9" s="87" t="s">
        <v>86</v>
      </c>
      <c r="G9" s="88">
        <v>20441628.5</v>
      </c>
      <c r="H9" s="83">
        <v>20431748.5</v>
      </c>
      <c r="I9" s="83">
        <v>9880</v>
      </c>
      <c r="J9" s="88">
        <v>20441628.5</v>
      </c>
      <c r="K9" s="106"/>
      <c r="L9" s="107"/>
    </row>
    <row r="10" spans="1:12" ht="28.5" customHeight="1">
      <c r="A10" s="89" t="s">
        <v>87</v>
      </c>
      <c r="B10" s="90"/>
      <c r="C10" s="85" t="s">
        <v>88</v>
      </c>
      <c r="D10" s="85" t="s">
        <v>89</v>
      </c>
      <c r="E10" s="86" t="s">
        <v>90</v>
      </c>
      <c r="F10" s="87" t="s">
        <v>91</v>
      </c>
      <c r="G10" s="88">
        <v>20441628.5</v>
      </c>
      <c r="H10" s="83">
        <v>20431748.5</v>
      </c>
      <c r="I10" s="83">
        <v>9880</v>
      </c>
      <c r="J10" s="88">
        <v>20441628.5</v>
      </c>
      <c r="K10" s="108"/>
      <c r="L10" s="109"/>
    </row>
    <row r="11" spans="1:12" ht="28.5" customHeight="1">
      <c r="A11" s="91"/>
      <c r="B11" s="91"/>
      <c r="C11" s="85"/>
      <c r="D11" s="85" t="s">
        <v>92</v>
      </c>
      <c r="E11" s="86"/>
      <c r="F11" s="87" t="s">
        <v>93</v>
      </c>
      <c r="G11" s="88">
        <v>1486203590.86</v>
      </c>
      <c r="H11" s="83">
        <v>1062962961.87</v>
      </c>
      <c r="I11" s="83">
        <v>423240628.99</v>
      </c>
      <c r="J11" s="88">
        <v>1486203590.86</v>
      </c>
      <c r="K11" s="110"/>
      <c r="L11" s="91"/>
    </row>
    <row r="12" spans="1:12" ht="28.5" customHeight="1">
      <c r="A12" s="91"/>
      <c r="B12" s="91"/>
      <c r="C12" s="85" t="s">
        <v>88</v>
      </c>
      <c r="D12" s="85" t="s">
        <v>94</v>
      </c>
      <c r="E12" s="86" t="s">
        <v>90</v>
      </c>
      <c r="F12" s="87" t="s">
        <v>95</v>
      </c>
      <c r="G12" s="88">
        <v>150978657.58</v>
      </c>
      <c r="H12" s="83">
        <v>55921618.48</v>
      </c>
      <c r="I12" s="83">
        <v>95057039.1</v>
      </c>
      <c r="J12" s="88">
        <v>150978657.58</v>
      </c>
      <c r="K12" s="110"/>
      <c r="L12" s="91"/>
    </row>
    <row r="13" spans="1:12" ht="28.5" customHeight="1">
      <c r="A13" s="91"/>
      <c r="B13" s="91"/>
      <c r="C13" s="85" t="s">
        <v>88</v>
      </c>
      <c r="D13" s="85" t="s">
        <v>94</v>
      </c>
      <c r="E13" s="86" t="s">
        <v>96</v>
      </c>
      <c r="F13" s="87" t="s">
        <v>97</v>
      </c>
      <c r="G13" s="88">
        <v>611543052.54</v>
      </c>
      <c r="H13" s="83">
        <v>515646321.03</v>
      </c>
      <c r="I13" s="83">
        <v>95896731.51</v>
      </c>
      <c r="J13" s="88">
        <v>611543052.54</v>
      </c>
      <c r="K13" s="110"/>
      <c r="L13" s="91"/>
    </row>
    <row r="14" spans="1:12" ht="28.5" customHeight="1">
      <c r="A14" s="91"/>
      <c r="B14" s="91"/>
      <c r="C14" s="85" t="s">
        <v>88</v>
      </c>
      <c r="D14" s="85" t="s">
        <v>94</v>
      </c>
      <c r="E14" s="86" t="s">
        <v>98</v>
      </c>
      <c r="F14" s="87" t="s">
        <v>99</v>
      </c>
      <c r="G14" s="88">
        <v>315486285.52</v>
      </c>
      <c r="H14" s="83">
        <v>292700102.37</v>
      </c>
      <c r="I14" s="83">
        <v>22786183.15</v>
      </c>
      <c r="J14" s="88">
        <v>315486285.52</v>
      </c>
      <c r="K14" s="110"/>
      <c r="L14" s="91"/>
    </row>
    <row r="15" spans="1:12" ht="28.5" customHeight="1">
      <c r="A15" s="91"/>
      <c r="B15" s="91"/>
      <c r="C15" s="85" t="s">
        <v>88</v>
      </c>
      <c r="D15" s="85" t="s">
        <v>94</v>
      </c>
      <c r="E15" s="86" t="s">
        <v>100</v>
      </c>
      <c r="F15" s="87" t="s">
        <v>101</v>
      </c>
      <c r="G15" s="88">
        <v>219781617.99</v>
      </c>
      <c r="H15" s="83">
        <v>170821923.61</v>
      </c>
      <c r="I15" s="83">
        <v>48959694.38</v>
      </c>
      <c r="J15" s="88">
        <v>219781617.99</v>
      </c>
      <c r="K15" s="110"/>
      <c r="L15" s="91"/>
    </row>
    <row r="16" spans="1:12" ht="28.5" customHeight="1">
      <c r="A16" s="91"/>
      <c r="B16" s="91"/>
      <c r="C16" s="85" t="s">
        <v>88</v>
      </c>
      <c r="D16" s="85" t="s">
        <v>94</v>
      </c>
      <c r="E16" s="86" t="s">
        <v>102</v>
      </c>
      <c r="F16" s="87" t="s">
        <v>103</v>
      </c>
      <c r="G16" s="88">
        <v>188413977.23</v>
      </c>
      <c r="H16" s="83">
        <v>27872996.38</v>
      </c>
      <c r="I16" s="83">
        <v>160540980.85</v>
      </c>
      <c r="J16" s="88">
        <v>188413977.23</v>
      </c>
      <c r="K16" s="110"/>
      <c r="L16" s="91"/>
    </row>
    <row r="17" spans="1:12" ht="28.5" customHeight="1">
      <c r="A17" s="91"/>
      <c r="B17" s="91"/>
      <c r="C17" s="85"/>
      <c r="D17" s="85" t="s">
        <v>104</v>
      </c>
      <c r="E17" s="86"/>
      <c r="F17" s="87" t="s">
        <v>105</v>
      </c>
      <c r="G17" s="88">
        <v>49096100.86</v>
      </c>
      <c r="H17" s="83">
        <v>40672449.43</v>
      </c>
      <c r="I17" s="83">
        <v>8423651.43</v>
      </c>
      <c r="J17" s="88">
        <v>49096100.86</v>
      </c>
      <c r="K17" s="110"/>
      <c r="L17" s="91"/>
    </row>
    <row r="18" spans="1:12" ht="28.5" customHeight="1">
      <c r="A18" s="91"/>
      <c r="B18" s="91"/>
      <c r="C18" s="85" t="s">
        <v>88</v>
      </c>
      <c r="D18" s="85" t="s">
        <v>106</v>
      </c>
      <c r="E18" s="86" t="s">
        <v>100</v>
      </c>
      <c r="F18" s="87" t="s">
        <v>107</v>
      </c>
      <c r="G18" s="88">
        <v>49088100.86</v>
      </c>
      <c r="H18" s="83">
        <v>40672449.43</v>
      </c>
      <c r="I18" s="83">
        <v>8415651.43</v>
      </c>
      <c r="J18" s="88">
        <v>49088100.86</v>
      </c>
      <c r="K18" s="110"/>
      <c r="L18" s="91"/>
    </row>
    <row r="19" spans="1:12" ht="28.5" customHeight="1">
      <c r="A19" s="91"/>
      <c r="B19" s="91"/>
      <c r="C19" s="85" t="s">
        <v>88</v>
      </c>
      <c r="D19" s="85" t="s">
        <v>106</v>
      </c>
      <c r="E19" s="86" t="s">
        <v>102</v>
      </c>
      <c r="F19" s="87" t="s">
        <v>108</v>
      </c>
      <c r="G19" s="88">
        <v>8000</v>
      </c>
      <c r="H19" s="83"/>
      <c r="I19" s="83">
        <v>8000</v>
      </c>
      <c r="J19" s="88">
        <v>8000</v>
      </c>
      <c r="K19" s="110"/>
      <c r="L19" s="91"/>
    </row>
    <row r="20" spans="1:12" ht="28.5" customHeight="1">
      <c r="A20" s="91"/>
      <c r="B20" s="91"/>
      <c r="C20" s="85"/>
      <c r="D20" s="85" t="s">
        <v>109</v>
      </c>
      <c r="E20" s="86"/>
      <c r="F20" s="87" t="s">
        <v>110</v>
      </c>
      <c r="G20" s="88">
        <v>23773031.64</v>
      </c>
      <c r="H20" s="83">
        <v>21142870.64</v>
      </c>
      <c r="I20" s="83">
        <v>2630161</v>
      </c>
      <c r="J20" s="88">
        <v>23773031.64</v>
      </c>
      <c r="K20" s="110"/>
      <c r="L20" s="91"/>
    </row>
    <row r="21" spans="1:12" ht="28.5" customHeight="1">
      <c r="A21" s="91"/>
      <c r="B21" s="91"/>
      <c r="C21" s="85" t="s">
        <v>88</v>
      </c>
      <c r="D21" s="85" t="s">
        <v>111</v>
      </c>
      <c r="E21" s="86" t="s">
        <v>98</v>
      </c>
      <c r="F21" s="87" t="s">
        <v>112</v>
      </c>
      <c r="G21" s="88">
        <v>10486806.56</v>
      </c>
      <c r="H21" s="83">
        <v>8949974.56</v>
      </c>
      <c r="I21" s="83">
        <v>1536832</v>
      </c>
      <c r="J21" s="88">
        <v>10486806.56</v>
      </c>
      <c r="K21" s="110"/>
      <c r="L21" s="91"/>
    </row>
    <row r="22" spans="1:12" ht="28.5" customHeight="1">
      <c r="A22" s="91"/>
      <c r="B22" s="91"/>
      <c r="C22" s="85" t="s">
        <v>88</v>
      </c>
      <c r="D22" s="85" t="s">
        <v>111</v>
      </c>
      <c r="E22" s="86" t="s">
        <v>102</v>
      </c>
      <c r="F22" s="87" t="s">
        <v>113</v>
      </c>
      <c r="G22" s="88">
        <v>13286225.08</v>
      </c>
      <c r="H22" s="83">
        <v>12192896.08</v>
      </c>
      <c r="I22" s="83">
        <v>1093329</v>
      </c>
      <c r="J22" s="88">
        <v>13286225.08</v>
      </c>
      <c r="K22" s="110"/>
      <c r="L22" s="91"/>
    </row>
    <row r="23" spans="1:12" ht="28.5" customHeight="1">
      <c r="A23" s="91"/>
      <c r="B23" s="91"/>
      <c r="C23" s="85"/>
      <c r="D23" s="85" t="s">
        <v>114</v>
      </c>
      <c r="E23" s="86"/>
      <c r="F23" s="87" t="s">
        <v>115</v>
      </c>
      <c r="G23" s="88">
        <v>25232578.37</v>
      </c>
      <c r="H23" s="83">
        <v>21982154.37</v>
      </c>
      <c r="I23" s="83">
        <v>3250424</v>
      </c>
      <c r="J23" s="88">
        <v>25232578.37</v>
      </c>
      <c r="K23" s="110"/>
      <c r="L23" s="91"/>
    </row>
    <row r="24" spans="1:12" ht="28.5" customHeight="1">
      <c r="A24" s="91"/>
      <c r="B24" s="91"/>
      <c r="C24" s="85" t="s">
        <v>88</v>
      </c>
      <c r="D24" s="85" t="s">
        <v>116</v>
      </c>
      <c r="E24" s="86" t="s">
        <v>90</v>
      </c>
      <c r="F24" s="87" t="s">
        <v>117</v>
      </c>
      <c r="G24" s="88">
        <v>13256492.11</v>
      </c>
      <c r="H24" s="83">
        <v>10068032.11</v>
      </c>
      <c r="I24" s="83">
        <v>3188460</v>
      </c>
      <c r="J24" s="88">
        <v>13256492.11</v>
      </c>
      <c r="K24" s="110"/>
      <c r="L24" s="91"/>
    </row>
    <row r="25" spans="1:12" ht="28.5" customHeight="1">
      <c r="A25" s="91"/>
      <c r="B25" s="91"/>
      <c r="C25" s="85" t="s">
        <v>88</v>
      </c>
      <c r="D25" s="85" t="s">
        <v>116</v>
      </c>
      <c r="E25" s="86" t="s">
        <v>96</v>
      </c>
      <c r="F25" s="87" t="s">
        <v>118</v>
      </c>
      <c r="G25" s="88">
        <v>11976086.26</v>
      </c>
      <c r="H25" s="83">
        <v>11914122.26</v>
      </c>
      <c r="I25" s="83">
        <v>61964</v>
      </c>
      <c r="J25" s="88">
        <v>11976086.26</v>
      </c>
      <c r="K25" s="110"/>
      <c r="L25" s="91"/>
    </row>
    <row r="26" spans="1:12" ht="28.5" customHeight="1">
      <c r="A26" s="91"/>
      <c r="B26" s="91"/>
      <c r="C26" s="85"/>
      <c r="D26" s="85" t="s">
        <v>119</v>
      </c>
      <c r="E26" s="86"/>
      <c r="F26" s="87" t="s">
        <v>120</v>
      </c>
      <c r="G26" s="88">
        <v>45657973.26</v>
      </c>
      <c r="H26" s="83">
        <v>42417679.54</v>
      </c>
      <c r="I26" s="83">
        <v>3240293.72</v>
      </c>
      <c r="J26" s="88">
        <v>45657973.26</v>
      </c>
      <c r="K26" s="110"/>
      <c r="L26" s="91"/>
    </row>
    <row r="27" spans="1:12" ht="28.5" customHeight="1">
      <c r="A27" s="91"/>
      <c r="B27" s="91"/>
      <c r="C27" s="92" t="s">
        <v>88</v>
      </c>
      <c r="D27" s="85" t="s">
        <v>121</v>
      </c>
      <c r="E27" s="86" t="s">
        <v>90</v>
      </c>
      <c r="F27" s="87" t="s">
        <v>122</v>
      </c>
      <c r="G27" s="88">
        <v>45528815.26</v>
      </c>
      <c r="H27" s="83">
        <v>42417679.54</v>
      </c>
      <c r="I27" s="83">
        <v>3111135.72</v>
      </c>
      <c r="J27" s="111">
        <v>45528815.26</v>
      </c>
      <c r="K27" s="110"/>
      <c r="L27" s="91"/>
    </row>
    <row r="28" spans="1:12" ht="28.5" customHeight="1">
      <c r="A28" s="91"/>
      <c r="B28" s="91"/>
      <c r="C28" s="92" t="s">
        <v>88</v>
      </c>
      <c r="D28" s="85" t="s">
        <v>121</v>
      </c>
      <c r="E28" s="86" t="s">
        <v>102</v>
      </c>
      <c r="F28" s="87" t="s">
        <v>123</v>
      </c>
      <c r="G28" s="88">
        <v>129158</v>
      </c>
      <c r="H28" s="83"/>
      <c r="I28" s="83">
        <v>129158</v>
      </c>
      <c r="J28" s="111">
        <v>129158</v>
      </c>
      <c r="K28" s="110"/>
      <c r="L28" s="91"/>
    </row>
    <row r="29" spans="1:12" ht="28.5" customHeight="1">
      <c r="A29" s="91"/>
      <c r="B29" s="91"/>
      <c r="C29" s="92"/>
      <c r="D29" s="85" t="s">
        <v>124</v>
      </c>
      <c r="E29" s="86"/>
      <c r="F29" s="87" t="s">
        <v>125</v>
      </c>
      <c r="G29" s="88">
        <v>49871052</v>
      </c>
      <c r="H29" s="83"/>
      <c r="I29" s="83">
        <v>49871052</v>
      </c>
      <c r="J29" s="111">
        <v>49871052</v>
      </c>
      <c r="K29" s="110"/>
      <c r="L29" s="91"/>
    </row>
    <row r="30" spans="1:12" ht="28.5" customHeight="1">
      <c r="A30" s="91"/>
      <c r="B30" s="91"/>
      <c r="C30" s="92" t="s">
        <v>88</v>
      </c>
      <c r="D30" s="85" t="s">
        <v>126</v>
      </c>
      <c r="E30" s="86" t="s">
        <v>102</v>
      </c>
      <c r="F30" s="87" t="s">
        <v>127</v>
      </c>
      <c r="G30" s="88">
        <v>49871052</v>
      </c>
      <c r="H30" s="83"/>
      <c r="I30" s="83">
        <v>49871052</v>
      </c>
      <c r="J30" s="111">
        <v>49871052</v>
      </c>
      <c r="K30" s="110"/>
      <c r="L30" s="91"/>
    </row>
    <row r="31" spans="1:12" ht="28.5" customHeight="1">
      <c r="A31" s="91"/>
      <c r="B31" s="91"/>
      <c r="C31" s="92" t="s">
        <v>128</v>
      </c>
      <c r="D31" s="85"/>
      <c r="E31" s="86"/>
      <c r="F31" s="87" t="s">
        <v>129</v>
      </c>
      <c r="G31" s="88">
        <v>35575109.96</v>
      </c>
      <c r="H31" s="83">
        <v>35499909.96</v>
      </c>
      <c r="I31" s="83">
        <v>75200</v>
      </c>
      <c r="J31" s="111">
        <v>35575109.96</v>
      </c>
      <c r="K31" s="110"/>
      <c r="L31" s="91"/>
    </row>
    <row r="32" spans="1:12" ht="28.5" customHeight="1">
      <c r="A32" s="91"/>
      <c r="B32" s="91"/>
      <c r="C32" s="92"/>
      <c r="D32" s="85" t="s">
        <v>92</v>
      </c>
      <c r="E32" s="86"/>
      <c r="F32" s="87" t="s">
        <v>130</v>
      </c>
      <c r="G32" s="88">
        <v>75200</v>
      </c>
      <c r="H32" s="83"/>
      <c r="I32" s="83">
        <v>75200</v>
      </c>
      <c r="J32" s="111">
        <v>75200</v>
      </c>
      <c r="K32" s="110"/>
      <c r="L32" s="91"/>
    </row>
    <row r="33" spans="1:12" ht="28.5" customHeight="1">
      <c r="A33" s="91"/>
      <c r="B33" s="91"/>
      <c r="C33" s="92" t="s">
        <v>131</v>
      </c>
      <c r="D33" s="85" t="s">
        <v>94</v>
      </c>
      <c r="E33" s="86" t="s">
        <v>96</v>
      </c>
      <c r="F33" s="87" t="s">
        <v>132</v>
      </c>
      <c r="G33" s="88">
        <v>75200</v>
      </c>
      <c r="H33" s="83"/>
      <c r="I33" s="83">
        <v>75200</v>
      </c>
      <c r="J33" s="111">
        <v>75200</v>
      </c>
      <c r="K33" s="110"/>
      <c r="L33" s="91"/>
    </row>
    <row r="34" spans="1:12" ht="28.5" customHeight="1">
      <c r="A34" s="91"/>
      <c r="B34" s="91"/>
      <c r="C34" s="92"/>
      <c r="D34" s="85" t="s">
        <v>133</v>
      </c>
      <c r="E34" s="86"/>
      <c r="F34" s="87" t="s">
        <v>134</v>
      </c>
      <c r="G34" s="88">
        <v>35499909.96</v>
      </c>
      <c r="H34" s="83">
        <v>35499909.96</v>
      </c>
      <c r="I34" s="83"/>
      <c r="J34" s="111">
        <v>35499909.96</v>
      </c>
      <c r="K34" s="110"/>
      <c r="L34" s="91"/>
    </row>
    <row r="35" spans="1:12" ht="28.5" customHeight="1">
      <c r="A35" s="91"/>
      <c r="B35" s="91"/>
      <c r="C35" s="92" t="s">
        <v>131</v>
      </c>
      <c r="D35" s="85" t="s">
        <v>135</v>
      </c>
      <c r="E35" s="86" t="s">
        <v>90</v>
      </c>
      <c r="F35" s="87" t="s">
        <v>136</v>
      </c>
      <c r="G35" s="88">
        <v>394410</v>
      </c>
      <c r="H35" s="83">
        <v>394410</v>
      </c>
      <c r="I35" s="83"/>
      <c r="J35" s="111">
        <v>394410</v>
      </c>
      <c r="K35" s="110"/>
      <c r="L35" s="91"/>
    </row>
    <row r="36" spans="1:12" ht="28.5" customHeight="1">
      <c r="A36" s="91"/>
      <c r="B36" s="90"/>
      <c r="C36" s="93" t="s">
        <v>131</v>
      </c>
      <c r="D36" s="94" t="s">
        <v>135</v>
      </c>
      <c r="E36" s="95" t="s">
        <v>96</v>
      </c>
      <c r="F36" s="96" t="s">
        <v>137</v>
      </c>
      <c r="G36" s="97">
        <v>35105499.96</v>
      </c>
      <c r="H36" s="98">
        <v>35105499.96</v>
      </c>
      <c r="I36" s="98"/>
      <c r="J36" s="112">
        <v>35105499.96</v>
      </c>
      <c r="K36" s="113"/>
      <c r="L36" s="90"/>
    </row>
    <row r="37" spans="1:12" ht="28.5" customHeight="1">
      <c r="A37" s="99"/>
      <c r="B37" s="99"/>
      <c r="C37" s="100">
        <v>229</v>
      </c>
      <c r="D37" s="101">
        <v>60</v>
      </c>
      <c r="E37" s="102" t="s">
        <v>100</v>
      </c>
      <c r="F37" s="87" t="s">
        <v>138</v>
      </c>
      <c r="G37" s="83">
        <v>230000</v>
      </c>
      <c r="H37" s="99"/>
      <c r="I37" s="83">
        <v>230000</v>
      </c>
      <c r="J37" s="114"/>
      <c r="K37" s="83">
        <v>230000</v>
      </c>
      <c r="L37" s="99"/>
    </row>
  </sheetData>
  <sheetProtection/>
  <mergeCells count="10">
    <mergeCell ref="A2:L2"/>
    <mergeCell ref="A4:B4"/>
    <mergeCell ref="C4:L4"/>
    <mergeCell ref="C5:E5"/>
    <mergeCell ref="H5:I5"/>
    <mergeCell ref="J5:L5"/>
    <mergeCell ref="A5:A6"/>
    <mergeCell ref="B5:B6"/>
    <mergeCell ref="F5:F6"/>
    <mergeCell ref="G5:G6"/>
  </mergeCells>
  <printOptions/>
  <pageMargins left="0.75" right="0.75" top="0.98" bottom="0.98" header="0.5" footer="0.5"/>
  <pageSetup horizontalDpi="600" verticalDpi="600" orientation="landscape" paperSize="10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2">
      <selection activeCell="D6" sqref="D6"/>
    </sheetView>
  </sheetViews>
  <sheetFormatPr defaultColWidth="9.00390625" defaultRowHeight="28.5" customHeight="1"/>
  <cols>
    <col min="1" max="2" width="7.50390625" style="2" customWidth="1"/>
    <col min="3" max="3" width="5.50390625" style="2" customWidth="1"/>
    <col min="4" max="4" width="29.00390625" style="2" customWidth="1"/>
    <col min="5" max="5" width="17.875" style="2" customWidth="1"/>
    <col min="6" max="6" width="19.25390625" style="2" customWidth="1"/>
    <col min="7" max="7" width="18.50390625" style="2" customWidth="1"/>
    <col min="8" max="9" width="10.25390625" style="2" customWidth="1"/>
    <col min="10" max="10" width="13.375" style="46" customWidth="1"/>
    <col min="11" max="11" width="16.00390625" style="46" customWidth="1"/>
    <col min="12" max="12" width="16.00390625" style="2" customWidth="1"/>
    <col min="13" max="16384" width="9.00390625" style="2" customWidth="1"/>
  </cols>
  <sheetData>
    <row r="1" spans="1:10" ht="28.5" customHeight="1">
      <c r="A1" s="155" t="s">
        <v>139</v>
      </c>
      <c r="B1" s="155"/>
      <c r="C1" s="155"/>
      <c r="D1" s="47"/>
      <c r="E1" s="47"/>
      <c r="F1" s="47"/>
      <c r="G1" s="47"/>
      <c r="H1" s="47"/>
      <c r="I1" s="56"/>
      <c r="J1" s="46" t="s">
        <v>1</v>
      </c>
    </row>
    <row r="2" spans="1:12" ht="28.5" customHeight="1">
      <c r="A2" s="156" t="s">
        <v>140</v>
      </c>
      <c r="B2" s="156"/>
      <c r="C2" s="156"/>
      <c r="D2" s="156"/>
      <c r="E2" s="156"/>
      <c r="F2" s="156"/>
      <c r="G2" s="156"/>
      <c r="H2" s="48"/>
      <c r="I2" s="48"/>
      <c r="J2" s="48"/>
      <c r="K2" s="48"/>
      <c r="L2" s="48"/>
    </row>
    <row r="3" spans="3:11" ht="28.5" customHeight="1">
      <c r="C3" s="47"/>
      <c r="D3" s="49"/>
      <c r="E3" s="49"/>
      <c r="F3" s="49"/>
      <c r="G3" s="4" t="s">
        <v>3</v>
      </c>
      <c r="H3" s="50"/>
      <c r="K3" s="57"/>
    </row>
    <row r="4" spans="1:11" s="45" customFormat="1" ht="28.5" customHeight="1">
      <c r="A4" s="157" t="s">
        <v>66</v>
      </c>
      <c r="B4" s="157"/>
      <c r="C4" s="157"/>
      <c r="D4" s="158" t="s">
        <v>67</v>
      </c>
      <c r="E4" s="157" t="s">
        <v>68</v>
      </c>
      <c r="F4" s="158" t="s">
        <v>69</v>
      </c>
      <c r="G4" s="158"/>
      <c r="J4" s="58"/>
      <c r="K4" s="58"/>
    </row>
    <row r="5" spans="1:7" ht="28.5" customHeight="1">
      <c r="A5" s="51" t="s">
        <v>71</v>
      </c>
      <c r="B5" s="51" t="s">
        <v>72</v>
      </c>
      <c r="C5" s="51" t="s">
        <v>73</v>
      </c>
      <c r="D5" s="158"/>
      <c r="E5" s="157"/>
      <c r="F5" s="52" t="s">
        <v>74</v>
      </c>
      <c r="G5" s="51" t="s">
        <v>75</v>
      </c>
    </row>
    <row r="6" spans="1:7" ht="28.5" customHeight="1">
      <c r="A6" s="53" t="s">
        <v>141</v>
      </c>
      <c r="B6" s="53" t="s">
        <v>141</v>
      </c>
      <c r="C6" s="53" t="s">
        <v>141</v>
      </c>
      <c r="D6" s="53" t="s">
        <v>142</v>
      </c>
      <c r="E6" s="54">
        <v>1735851065.45</v>
      </c>
      <c r="F6" s="55">
        <v>1245109774.31</v>
      </c>
      <c r="G6" s="55">
        <v>490741291.14</v>
      </c>
    </row>
    <row r="7" spans="1:7" ht="28.5" customHeight="1">
      <c r="A7" s="53" t="s">
        <v>82</v>
      </c>
      <c r="B7" s="53"/>
      <c r="C7" s="53"/>
      <c r="D7" s="53" t="s">
        <v>83</v>
      </c>
      <c r="E7" s="54">
        <v>1700275955.49</v>
      </c>
      <c r="F7" s="55">
        <v>1209609864.35</v>
      </c>
      <c r="G7" s="55">
        <v>490666091.14</v>
      </c>
    </row>
    <row r="8" spans="1:7" ht="28.5" customHeight="1">
      <c r="A8" s="53"/>
      <c r="B8" s="53" t="s">
        <v>85</v>
      </c>
      <c r="C8" s="53"/>
      <c r="D8" s="53" t="s">
        <v>86</v>
      </c>
      <c r="E8" s="54">
        <v>20441628.5</v>
      </c>
      <c r="F8" s="55">
        <v>20431748.5</v>
      </c>
      <c r="G8" s="55">
        <v>9880</v>
      </c>
    </row>
    <row r="9" spans="1:7" ht="28.5" customHeight="1">
      <c r="A9" s="53" t="s">
        <v>88</v>
      </c>
      <c r="B9" s="53" t="s">
        <v>89</v>
      </c>
      <c r="C9" s="53" t="s">
        <v>90</v>
      </c>
      <c r="D9" s="53" t="s">
        <v>91</v>
      </c>
      <c r="E9" s="54">
        <v>20441628.5</v>
      </c>
      <c r="F9" s="55">
        <v>20431748.5</v>
      </c>
      <c r="G9" s="55">
        <v>9880</v>
      </c>
    </row>
    <row r="10" spans="1:7" ht="28.5" customHeight="1">
      <c r="A10" s="53"/>
      <c r="B10" s="53" t="s">
        <v>92</v>
      </c>
      <c r="C10" s="53"/>
      <c r="D10" s="53" t="s">
        <v>93</v>
      </c>
      <c r="E10" s="54">
        <v>1486203590.86</v>
      </c>
      <c r="F10" s="55">
        <v>1062962961.87</v>
      </c>
      <c r="G10" s="55">
        <v>423240628.99</v>
      </c>
    </row>
    <row r="11" spans="1:7" ht="28.5" customHeight="1">
      <c r="A11" s="53" t="s">
        <v>88</v>
      </c>
      <c r="B11" s="53" t="s">
        <v>94</v>
      </c>
      <c r="C11" s="53" t="s">
        <v>90</v>
      </c>
      <c r="D11" s="53" t="s">
        <v>95</v>
      </c>
      <c r="E11" s="54">
        <v>150978657.58</v>
      </c>
      <c r="F11" s="55">
        <v>55921618.48</v>
      </c>
      <c r="G11" s="55">
        <v>95057039.1</v>
      </c>
    </row>
    <row r="12" spans="1:7" ht="28.5" customHeight="1">
      <c r="A12" s="53" t="s">
        <v>88</v>
      </c>
      <c r="B12" s="53" t="s">
        <v>94</v>
      </c>
      <c r="C12" s="53" t="s">
        <v>96</v>
      </c>
      <c r="D12" s="53" t="s">
        <v>97</v>
      </c>
      <c r="E12" s="54">
        <v>611543052.54</v>
      </c>
      <c r="F12" s="55">
        <v>515646321.03</v>
      </c>
      <c r="G12" s="55">
        <v>95896731.51</v>
      </c>
    </row>
    <row r="13" spans="1:7" ht="28.5" customHeight="1">
      <c r="A13" s="53" t="s">
        <v>88</v>
      </c>
      <c r="B13" s="53" t="s">
        <v>94</v>
      </c>
      <c r="C13" s="53" t="s">
        <v>98</v>
      </c>
      <c r="D13" s="53" t="s">
        <v>99</v>
      </c>
      <c r="E13" s="54">
        <v>315486285.52</v>
      </c>
      <c r="F13" s="55">
        <v>292700102.37</v>
      </c>
      <c r="G13" s="55">
        <v>22786183.15</v>
      </c>
    </row>
    <row r="14" spans="1:7" ht="28.5" customHeight="1">
      <c r="A14" s="53" t="s">
        <v>88</v>
      </c>
      <c r="B14" s="53" t="s">
        <v>94</v>
      </c>
      <c r="C14" s="53" t="s">
        <v>100</v>
      </c>
      <c r="D14" s="53" t="s">
        <v>101</v>
      </c>
      <c r="E14" s="54">
        <v>219781617.99</v>
      </c>
      <c r="F14" s="55">
        <v>170821923.61</v>
      </c>
      <c r="G14" s="55">
        <v>48959694.38</v>
      </c>
    </row>
    <row r="15" spans="1:7" ht="28.5" customHeight="1">
      <c r="A15" s="53" t="s">
        <v>88</v>
      </c>
      <c r="B15" s="53" t="s">
        <v>94</v>
      </c>
      <c r="C15" s="53" t="s">
        <v>102</v>
      </c>
      <c r="D15" s="53" t="s">
        <v>103</v>
      </c>
      <c r="E15" s="54">
        <v>188413977.23</v>
      </c>
      <c r="F15" s="55">
        <v>27872996.38</v>
      </c>
      <c r="G15" s="55">
        <v>160540980.85</v>
      </c>
    </row>
    <row r="16" spans="1:7" ht="28.5" customHeight="1">
      <c r="A16" s="53"/>
      <c r="B16" s="53" t="s">
        <v>104</v>
      </c>
      <c r="C16" s="53"/>
      <c r="D16" s="53" t="s">
        <v>105</v>
      </c>
      <c r="E16" s="54">
        <v>49096100.86</v>
      </c>
      <c r="F16" s="55">
        <v>40672449.43</v>
      </c>
      <c r="G16" s="55">
        <v>8423651.43</v>
      </c>
    </row>
    <row r="17" spans="1:7" ht="28.5" customHeight="1">
      <c r="A17" s="53" t="s">
        <v>88</v>
      </c>
      <c r="B17" s="53" t="s">
        <v>106</v>
      </c>
      <c r="C17" s="53" t="s">
        <v>100</v>
      </c>
      <c r="D17" s="53" t="s">
        <v>107</v>
      </c>
      <c r="E17" s="54">
        <v>49088100.86</v>
      </c>
      <c r="F17" s="55">
        <v>40672449.43</v>
      </c>
      <c r="G17" s="55">
        <v>8415651.43</v>
      </c>
    </row>
    <row r="18" spans="1:7" ht="28.5" customHeight="1">
      <c r="A18" s="53" t="s">
        <v>88</v>
      </c>
      <c r="B18" s="53" t="s">
        <v>106</v>
      </c>
      <c r="C18" s="53" t="s">
        <v>102</v>
      </c>
      <c r="D18" s="53" t="s">
        <v>108</v>
      </c>
      <c r="E18" s="54">
        <v>8000</v>
      </c>
      <c r="F18" s="55"/>
      <c r="G18" s="55">
        <v>8000</v>
      </c>
    </row>
    <row r="19" spans="1:7" ht="28.5" customHeight="1">
      <c r="A19" s="53"/>
      <c r="B19" s="53" t="s">
        <v>109</v>
      </c>
      <c r="C19" s="53"/>
      <c r="D19" s="53" t="s">
        <v>110</v>
      </c>
      <c r="E19" s="54">
        <v>23773031.64</v>
      </c>
      <c r="F19" s="55">
        <v>21142870.64</v>
      </c>
      <c r="G19" s="55">
        <v>2630161</v>
      </c>
    </row>
    <row r="20" spans="1:7" ht="28.5" customHeight="1">
      <c r="A20" s="53" t="s">
        <v>88</v>
      </c>
      <c r="B20" s="53" t="s">
        <v>111</v>
      </c>
      <c r="C20" s="53" t="s">
        <v>98</v>
      </c>
      <c r="D20" s="53" t="s">
        <v>112</v>
      </c>
      <c r="E20" s="54">
        <v>10486806.56</v>
      </c>
      <c r="F20" s="55">
        <v>8949974.56</v>
      </c>
      <c r="G20" s="55">
        <v>1536832</v>
      </c>
    </row>
    <row r="21" spans="1:7" ht="28.5" customHeight="1">
      <c r="A21" s="53" t="s">
        <v>88</v>
      </c>
      <c r="B21" s="53" t="s">
        <v>111</v>
      </c>
      <c r="C21" s="53" t="s">
        <v>102</v>
      </c>
      <c r="D21" s="53" t="s">
        <v>113</v>
      </c>
      <c r="E21" s="54">
        <v>13286225.08</v>
      </c>
      <c r="F21" s="55">
        <v>12192896.08</v>
      </c>
      <c r="G21" s="55">
        <v>1093329</v>
      </c>
    </row>
    <row r="22" spans="1:7" ht="28.5" customHeight="1">
      <c r="A22" s="53"/>
      <c r="B22" s="53" t="s">
        <v>114</v>
      </c>
      <c r="C22" s="53"/>
      <c r="D22" s="53" t="s">
        <v>115</v>
      </c>
      <c r="E22" s="54">
        <v>25232578.37</v>
      </c>
      <c r="F22" s="55">
        <v>21982154.37</v>
      </c>
      <c r="G22" s="55">
        <v>3250424</v>
      </c>
    </row>
    <row r="23" spans="1:7" ht="28.5" customHeight="1">
      <c r="A23" s="53" t="s">
        <v>88</v>
      </c>
      <c r="B23" s="53" t="s">
        <v>116</v>
      </c>
      <c r="C23" s="53" t="s">
        <v>90</v>
      </c>
      <c r="D23" s="53" t="s">
        <v>117</v>
      </c>
      <c r="E23" s="54">
        <v>13256492.11</v>
      </c>
      <c r="F23" s="55">
        <v>10068032.11</v>
      </c>
      <c r="G23" s="55">
        <v>3188460</v>
      </c>
    </row>
    <row r="24" spans="1:7" ht="28.5" customHeight="1">
      <c r="A24" s="53" t="s">
        <v>88</v>
      </c>
      <c r="B24" s="53" t="s">
        <v>116</v>
      </c>
      <c r="C24" s="53" t="s">
        <v>96</v>
      </c>
      <c r="D24" s="53" t="s">
        <v>118</v>
      </c>
      <c r="E24" s="54">
        <v>11976086.26</v>
      </c>
      <c r="F24" s="55">
        <v>11914122.26</v>
      </c>
      <c r="G24" s="55">
        <v>61964</v>
      </c>
    </row>
    <row r="25" spans="1:7" ht="28.5" customHeight="1">
      <c r="A25" s="53"/>
      <c r="B25" s="53" t="s">
        <v>119</v>
      </c>
      <c r="C25" s="53"/>
      <c r="D25" s="53" t="s">
        <v>120</v>
      </c>
      <c r="E25" s="54">
        <v>45657973.26</v>
      </c>
      <c r="F25" s="55">
        <v>42417679.54</v>
      </c>
      <c r="G25" s="55">
        <v>3240293.72</v>
      </c>
    </row>
    <row r="26" spans="1:7" ht="28.5" customHeight="1">
      <c r="A26" s="53" t="s">
        <v>88</v>
      </c>
      <c r="B26" s="53" t="s">
        <v>121</v>
      </c>
      <c r="C26" s="53" t="s">
        <v>90</v>
      </c>
      <c r="D26" s="53" t="s">
        <v>122</v>
      </c>
      <c r="E26" s="54">
        <v>45528815.26</v>
      </c>
      <c r="F26" s="55">
        <v>42417679.54</v>
      </c>
      <c r="G26" s="55">
        <v>3111135.72</v>
      </c>
    </row>
    <row r="27" spans="1:7" ht="28.5" customHeight="1">
      <c r="A27" s="53" t="s">
        <v>88</v>
      </c>
      <c r="B27" s="53" t="s">
        <v>121</v>
      </c>
      <c r="C27" s="53" t="s">
        <v>102</v>
      </c>
      <c r="D27" s="53" t="s">
        <v>123</v>
      </c>
      <c r="E27" s="54">
        <v>129158</v>
      </c>
      <c r="F27" s="55"/>
      <c r="G27" s="55">
        <v>129158</v>
      </c>
    </row>
    <row r="28" spans="1:7" ht="28.5" customHeight="1">
      <c r="A28" s="53"/>
      <c r="B28" s="53" t="s">
        <v>124</v>
      </c>
      <c r="C28" s="53"/>
      <c r="D28" s="53" t="s">
        <v>125</v>
      </c>
      <c r="E28" s="54">
        <v>49871052</v>
      </c>
      <c r="F28" s="55"/>
      <c r="G28" s="55">
        <v>49871052</v>
      </c>
    </row>
    <row r="29" spans="1:7" ht="28.5" customHeight="1">
      <c r="A29" s="53" t="s">
        <v>88</v>
      </c>
      <c r="B29" s="53" t="s">
        <v>126</v>
      </c>
      <c r="C29" s="53" t="s">
        <v>102</v>
      </c>
      <c r="D29" s="53" t="s">
        <v>127</v>
      </c>
      <c r="E29" s="54">
        <v>49871052</v>
      </c>
      <c r="F29" s="55"/>
      <c r="G29" s="55">
        <v>49871052</v>
      </c>
    </row>
    <row r="30" spans="1:7" ht="28.5" customHeight="1">
      <c r="A30" s="53" t="s">
        <v>128</v>
      </c>
      <c r="B30" s="53"/>
      <c r="C30" s="53"/>
      <c r="D30" s="53" t="s">
        <v>129</v>
      </c>
      <c r="E30" s="54">
        <v>35575109.96</v>
      </c>
      <c r="F30" s="55">
        <v>35499909.96</v>
      </c>
      <c r="G30" s="55">
        <v>75200</v>
      </c>
    </row>
    <row r="31" spans="1:7" ht="28.5" customHeight="1">
      <c r="A31" s="53"/>
      <c r="B31" s="53" t="s">
        <v>92</v>
      </c>
      <c r="C31" s="53"/>
      <c r="D31" s="53" t="s">
        <v>130</v>
      </c>
      <c r="E31" s="54">
        <v>75200</v>
      </c>
      <c r="F31" s="55"/>
      <c r="G31" s="55">
        <v>75200</v>
      </c>
    </row>
    <row r="32" spans="1:7" ht="28.5" customHeight="1">
      <c r="A32" s="53" t="s">
        <v>131</v>
      </c>
      <c r="B32" s="53" t="s">
        <v>94</v>
      </c>
      <c r="C32" s="53" t="s">
        <v>96</v>
      </c>
      <c r="D32" s="53" t="s">
        <v>132</v>
      </c>
      <c r="E32" s="54">
        <v>75200</v>
      </c>
      <c r="F32" s="55"/>
      <c r="G32" s="55">
        <v>75200</v>
      </c>
    </row>
    <row r="33" spans="1:7" ht="28.5" customHeight="1">
      <c r="A33" s="53"/>
      <c r="B33" s="53" t="s">
        <v>133</v>
      </c>
      <c r="C33" s="53"/>
      <c r="D33" s="53" t="s">
        <v>134</v>
      </c>
      <c r="E33" s="54">
        <v>35499909.96</v>
      </c>
      <c r="F33" s="55">
        <v>35499909.96</v>
      </c>
      <c r="G33" s="55"/>
    </row>
    <row r="34" spans="1:7" ht="28.5" customHeight="1">
      <c r="A34" s="53" t="s">
        <v>131</v>
      </c>
      <c r="B34" s="53" t="s">
        <v>135</v>
      </c>
      <c r="C34" s="53" t="s">
        <v>90</v>
      </c>
      <c r="D34" s="53" t="s">
        <v>136</v>
      </c>
      <c r="E34" s="54">
        <v>394410</v>
      </c>
      <c r="F34" s="55">
        <v>394410</v>
      </c>
      <c r="G34" s="55"/>
    </row>
    <row r="35" spans="1:7" ht="28.5" customHeight="1">
      <c r="A35" s="53" t="s">
        <v>131</v>
      </c>
      <c r="B35" s="53" t="s">
        <v>135</v>
      </c>
      <c r="C35" s="53" t="s">
        <v>96</v>
      </c>
      <c r="D35" s="53" t="s">
        <v>137</v>
      </c>
      <c r="E35" s="54">
        <v>35105499.96</v>
      </c>
      <c r="F35" s="55">
        <v>35105499.96</v>
      </c>
      <c r="G35" s="55"/>
    </row>
  </sheetData>
  <sheetProtection/>
  <mergeCells count="6">
    <mergeCell ref="A1:C1"/>
    <mergeCell ref="A2:G2"/>
    <mergeCell ref="A4:C4"/>
    <mergeCell ref="F4:G4"/>
    <mergeCell ref="D4:D5"/>
    <mergeCell ref="E4:E5"/>
  </mergeCells>
  <printOptions horizontalCentered="1"/>
  <pageMargins left="0.16" right="0.16" top="0.39" bottom="0.39" header="0.51" footer="0.51"/>
  <pageSetup fitToHeight="1" fitToWidth="1" horizontalDpi="600" verticalDpi="600" orientation="portrait" paperSize="10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8"/>
  <sheetViews>
    <sheetView zoomScalePageLayoutView="0" workbookViewId="0" topLeftCell="A1">
      <selection activeCell="A6" sqref="A6:A38"/>
    </sheetView>
  </sheetViews>
  <sheetFormatPr defaultColWidth="9.00390625" defaultRowHeight="28.5" customHeight="1"/>
  <cols>
    <col min="1" max="1" width="19.00390625" style="28" customWidth="1"/>
    <col min="2" max="2" width="19.875" style="29" customWidth="1"/>
    <col min="3" max="3" width="30.125" style="28" customWidth="1"/>
    <col min="4" max="4" width="26.375" style="30" customWidth="1"/>
    <col min="5" max="16384" width="9.00390625" style="30" customWidth="1"/>
  </cols>
  <sheetData>
    <row r="2" spans="1:4" ht="28.5" customHeight="1">
      <c r="A2" s="159" t="s">
        <v>143</v>
      </c>
      <c r="B2" s="159"/>
      <c r="C2" s="159"/>
      <c r="D2" s="159"/>
    </row>
    <row r="3" spans="1:4" ht="28.5" customHeight="1">
      <c r="A3" s="31"/>
      <c r="D3" s="4" t="s">
        <v>144</v>
      </c>
    </row>
    <row r="4" spans="1:4" s="27" customFormat="1" ht="28.5" customHeight="1">
      <c r="A4" s="163" t="s">
        <v>145</v>
      </c>
      <c r="B4" s="160" t="s">
        <v>146</v>
      </c>
      <c r="C4" s="160"/>
      <c r="D4" s="163" t="s">
        <v>68</v>
      </c>
    </row>
    <row r="5" spans="1:4" s="27" customFormat="1" ht="28.5" customHeight="1">
      <c r="A5" s="164"/>
      <c r="B5" s="38" t="s">
        <v>147</v>
      </c>
      <c r="C5" s="37" t="s">
        <v>67</v>
      </c>
      <c r="D5" s="164"/>
    </row>
    <row r="6" spans="1:4" s="27" customFormat="1" ht="28.5" customHeight="1">
      <c r="A6" s="165" t="s">
        <v>74</v>
      </c>
      <c r="B6" s="161" t="s">
        <v>142</v>
      </c>
      <c r="C6" s="162"/>
      <c r="D6" s="39">
        <v>1245109774.31</v>
      </c>
    </row>
    <row r="7" spans="1:4" ht="28.5" customHeight="1">
      <c r="A7" s="165"/>
      <c r="B7" s="40" t="s">
        <v>148</v>
      </c>
      <c r="C7" s="41" t="s">
        <v>149</v>
      </c>
      <c r="D7" s="42">
        <v>1067733995.6</v>
      </c>
    </row>
    <row r="8" spans="1:4" ht="28.5" customHeight="1">
      <c r="A8" s="165"/>
      <c r="B8" s="43" t="s">
        <v>150</v>
      </c>
      <c r="C8" s="44" t="s">
        <v>151</v>
      </c>
      <c r="D8" s="39">
        <v>147682969.56</v>
      </c>
    </row>
    <row r="9" spans="1:4" ht="28.5" customHeight="1">
      <c r="A9" s="165"/>
      <c r="B9" s="43" t="s">
        <v>152</v>
      </c>
      <c r="C9" s="44" t="s">
        <v>153</v>
      </c>
      <c r="D9" s="39">
        <v>272566438.16</v>
      </c>
    </row>
    <row r="10" spans="1:4" ht="28.5" customHeight="1">
      <c r="A10" s="165"/>
      <c r="B10" s="43" t="s">
        <v>154</v>
      </c>
      <c r="C10" s="44" t="s">
        <v>155</v>
      </c>
      <c r="D10" s="39">
        <v>254432707</v>
      </c>
    </row>
    <row r="11" spans="1:4" ht="28.5" customHeight="1">
      <c r="A11" s="165"/>
      <c r="B11" s="43" t="s">
        <v>156</v>
      </c>
      <c r="C11" s="44" t="s">
        <v>157</v>
      </c>
      <c r="D11" s="39">
        <v>102963796.8</v>
      </c>
    </row>
    <row r="12" spans="1:4" ht="28.5" customHeight="1">
      <c r="A12" s="165"/>
      <c r="B12" s="43" t="s">
        <v>158</v>
      </c>
      <c r="C12" s="44" t="s">
        <v>159</v>
      </c>
      <c r="D12" s="39">
        <v>83276624.76</v>
      </c>
    </row>
    <row r="13" spans="1:4" ht="28.5" customHeight="1">
      <c r="A13" s="165"/>
      <c r="B13" s="43" t="s">
        <v>160</v>
      </c>
      <c r="C13" s="44" t="s">
        <v>161</v>
      </c>
      <c r="D13" s="39">
        <v>33310646.88</v>
      </c>
    </row>
    <row r="14" spans="1:4" ht="28.5" customHeight="1">
      <c r="A14" s="165"/>
      <c r="B14" s="43" t="s">
        <v>162</v>
      </c>
      <c r="C14" s="44" t="s">
        <v>163</v>
      </c>
      <c r="D14" s="39">
        <v>59322169.2</v>
      </c>
    </row>
    <row r="15" spans="1:4" ht="28.5" customHeight="1">
      <c r="A15" s="165"/>
      <c r="B15" s="43" t="s">
        <v>164</v>
      </c>
      <c r="C15" s="44" t="s">
        <v>165</v>
      </c>
      <c r="D15" s="39">
        <v>17796650.76</v>
      </c>
    </row>
    <row r="16" spans="1:4" ht="28.5" customHeight="1">
      <c r="A16" s="165"/>
      <c r="B16" s="43" t="s">
        <v>166</v>
      </c>
      <c r="C16" s="44" t="s">
        <v>167</v>
      </c>
      <c r="D16" s="39">
        <v>12876321.84</v>
      </c>
    </row>
    <row r="17" spans="1:4" ht="28.5" customHeight="1">
      <c r="A17" s="165"/>
      <c r="B17" s="43" t="s">
        <v>168</v>
      </c>
      <c r="C17" s="44" t="s">
        <v>169</v>
      </c>
      <c r="D17" s="39">
        <v>66503760</v>
      </c>
    </row>
    <row r="18" spans="1:4" ht="28.5" customHeight="1">
      <c r="A18" s="165"/>
      <c r="B18" s="43" t="s">
        <v>170</v>
      </c>
      <c r="C18" s="44" t="s">
        <v>171</v>
      </c>
      <c r="D18" s="39">
        <v>17001910.64</v>
      </c>
    </row>
    <row r="19" spans="1:4" ht="28.5" customHeight="1">
      <c r="A19" s="165"/>
      <c r="B19" s="40" t="s">
        <v>172</v>
      </c>
      <c r="C19" s="41" t="s">
        <v>173</v>
      </c>
      <c r="D19" s="42">
        <v>143237208.75</v>
      </c>
    </row>
    <row r="20" spans="1:4" ht="28.5" customHeight="1">
      <c r="A20" s="165"/>
      <c r="B20" s="43" t="s">
        <v>174</v>
      </c>
      <c r="C20" s="44" t="s">
        <v>175</v>
      </c>
      <c r="D20" s="39">
        <v>79200</v>
      </c>
    </row>
    <row r="21" spans="1:4" ht="28.5" customHeight="1">
      <c r="A21" s="165"/>
      <c r="B21" s="43" t="s">
        <v>176</v>
      </c>
      <c r="C21" s="44" t="s">
        <v>177</v>
      </c>
      <c r="D21" s="39">
        <v>99000</v>
      </c>
    </row>
    <row r="22" spans="1:4" ht="28.5" customHeight="1">
      <c r="A22" s="165"/>
      <c r="B22" s="43" t="s">
        <v>178</v>
      </c>
      <c r="C22" s="44" t="s">
        <v>179</v>
      </c>
      <c r="D22" s="39">
        <v>52800</v>
      </c>
    </row>
    <row r="23" spans="1:4" ht="28.5" customHeight="1">
      <c r="A23" s="165"/>
      <c r="B23" s="43" t="s">
        <v>180</v>
      </c>
      <c r="C23" s="44" t="s">
        <v>181</v>
      </c>
      <c r="D23" s="39">
        <v>29079371.66</v>
      </c>
    </row>
    <row r="24" spans="1:4" ht="28.5" customHeight="1">
      <c r="A24" s="165"/>
      <c r="B24" s="43" t="s">
        <v>182</v>
      </c>
      <c r="C24" s="44" t="s">
        <v>183</v>
      </c>
      <c r="D24" s="39">
        <v>22016908.2</v>
      </c>
    </row>
    <row r="25" spans="1:4" ht="28.5" customHeight="1">
      <c r="A25" s="165"/>
      <c r="B25" s="43" t="s">
        <v>184</v>
      </c>
      <c r="C25" s="44" t="s">
        <v>185</v>
      </c>
      <c r="D25" s="39">
        <v>23760</v>
      </c>
    </row>
    <row r="26" spans="1:4" ht="28.5" customHeight="1">
      <c r="A26" s="165"/>
      <c r="B26" s="43" t="s">
        <v>186</v>
      </c>
      <c r="C26" s="44" t="s">
        <v>187</v>
      </c>
      <c r="D26" s="39">
        <v>14621.4</v>
      </c>
    </row>
    <row r="27" spans="1:4" ht="28.5" customHeight="1">
      <c r="A27" s="165"/>
      <c r="B27" s="43" t="s">
        <v>188</v>
      </c>
      <c r="C27" s="44" t="s">
        <v>189</v>
      </c>
      <c r="D27" s="39">
        <v>1069200</v>
      </c>
    </row>
    <row r="28" spans="1:4" ht="28.5" customHeight="1">
      <c r="A28" s="165"/>
      <c r="B28" s="43" t="s">
        <v>190</v>
      </c>
      <c r="C28" s="44" t="s">
        <v>191</v>
      </c>
      <c r="D28" s="39">
        <v>25080</v>
      </c>
    </row>
    <row r="29" spans="1:4" ht="28.5" customHeight="1">
      <c r="A29" s="165"/>
      <c r="B29" s="43" t="s">
        <v>192</v>
      </c>
      <c r="C29" s="44" t="s">
        <v>193</v>
      </c>
      <c r="D29" s="39">
        <v>4224</v>
      </c>
    </row>
    <row r="30" spans="1:4" ht="28.5" customHeight="1">
      <c r="A30" s="165"/>
      <c r="B30" s="43" t="s">
        <v>194</v>
      </c>
      <c r="C30" s="44" t="s">
        <v>195</v>
      </c>
      <c r="D30" s="39">
        <v>9312849.82</v>
      </c>
    </row>
    <row r="31" spans="1:4" ht="28.5" customHeight="1">
      <c r="A31" s="165"/>
      <c r="B31" s="43" t="s">
        <v>196</v>
      </c>
      <c r="C31" s="44" t="s">
        <v>197</v>
      </c>
      <c r="D31" s="39">
        <v>12514032</v>
      </c>
    </row>
    <row r="32" spans="1:4" ht="28.5" customHeight="1">
      <c r="A32" s="165"/>
      <c r="B32" s="43" t="s">
        <v>198</v>
      </c>
      <c r="C32" s="44" t="s">
        <v>199</v>
      </c>
      <c r="D32" s="39">
        <v>3860570</v>
      </c>
    </row>
    <row r="33" spans="1:4" ht="28.5" customHeight="1">
      <c r="A33" s="165"/>
      <c r="B33" s="43" t="s">
        <v>200</v>
      </c>
      <c r="C33" s="44" t="s">
        <v>201</v>
      </c>
      <c r="D33" s="39">
        <v>65085591.67</v>
      </c>
    </row>
    <row r="34" spans="1:4" ht="28.5" customHeight="1">
      <c r="A34" s="165"/>
      <c r="B34" s="40" t="s">
        <v>202</v>
      </c>
      <c r="C34" s="41" t="s">
        <v>203</v>
      </c>
      <c r="D34" s="42">
        <v>34138569.96</v>
      </c>
    </row>
    <row r="35" spans="1:4" ht="28.5" customHeight="1">
      <c r="A35" s="165"/>
      <c r="B35" s="43" t="s">
        <v>204</v>
      </c>
      <c r="C35" s="44" t="s">
        <v>205</v>
      </c>
      <c r="D35" s="39">
        <v>2504806.28</v>
      </c>
    </row>
    <row r="36" spans="1:4" ht="28.5" customHeight="1">
      <c r="A36" s="165"/>
      <c r="B36" s="43" t="s">
        <v>206</v>
      </c>
      <c r="C36" s="44" t="s">
        <v>207</v>
      </c>
      <c r="D36" s="39">
        <v>29933963.68</v>
      </c>
    </row>
    <row r="37" spans="1:4" ht="28.5" customHeight="1">
      <c r="A37" s="165"/>
      <c r="B37" s="43" t="s">
        <v>208</v>
      </c>
      <c r="C37" s="44" t="s">
        <v>209</v>
      </c>
      <c r="D37" s="39">
        <v>1620000</v>
      </c>
    </row>
    <row r="38" spans="1:4" ht="28.5" customHeight="1">
      <c r="A38" s="165"/>
      <c r="B38" s="43" t="s">
        <v>210</v>
      </c>
      <c r="C38" s="44" t="s">
        <v>211</v>
      </c>
      <c r="D38" s="39">
        <v>79800</v>
      </c>
    </row>
  </sheetData>
  <sheetProtection/>
  <mergeCells count="6">
    <mergeCell ref="A2:D2"/>
    <mergeCell ref="B4:C4"/>
    <mergeCell ref="B6:C6"/>
    <mergeCell ref="A4:A5"/>
    <mergeCell ref="A6:A38"/>
    <mergeCell ref="D4:D5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8"/>
  <sheetViews>
    <sheetView zoomScalePageLayoutView="0" workbookViewId="0" topLeftCell="A19">
      <selection activeCell="H9" sqref="H9"/>
    </sheetView>
  </sheetViews>
  <sheetFormatPr defaultColWidth="9.00390625" defaultRowHeight="28.5" customHeight="1"/>
  <cols>
    <col min="1" max="1" width="19.00390625" style="28" customWidth="1"/>
    <col min="2" max="2" width="18.00390625" style="29" customWidth="1"/>
    <col min="3" max="3" width="34.875" style="28" customWidth="1"/>
    <col min="4" max="4" width="27.875" style="28" customWidth="1"/>
    <col min="5" max="16384" width="9.00390625" style="30" customWidth="1"/>
  </cols>
  <sheetData>
    <row r="1" spans="1:3" ht="28.5" customHeight="1">
      <c r="A1" s="155" t="s">
        <v>212</v>
      </c>
      <c r="B1" s="155"/>
      <c r="C1" s="166"/>
    </row>
    <row r="2" spans="1:4" ht="28.5" customHeight="1">
      <c r="A2" s="159" t="s">
        <v>213</v>
      </c>
      <c r="B2" s="159"/>
      <c r="C2" s="159"/>
      <c r="D2" s="159"/>
    </row>
    <row r="3" spans="1:4" ht="28.5" customHeight="1">
      <c r="A3" s="31"/>
      <c r="D3" s="4" t="s">
        <v>144</v>
      </c>
    </row>
    <row r="4" spans="1:4" s="27" customFormat="1" ht="28.5" customHeight="1">
      <c r="A4" s="168" t="s">
        <v>145</v>
      </c>
      <c r="B4" s="167" t="s">
        <v>146</v>
      </c>
      <c r="C4" s="167"/>
      <c r="D4" s="168" t="s">
        <v>68</v>
      </c>
    </row>
    <row r="5" spans="1:4" s="27" customFormat="1" ht="28.5" customHeight="1">
      <c r="A5" s="169"/>
      <c r="B5" s="33" t="s">
        <v>147</v>
      </c>
      <c r="C5" s="32" t="s">
        <v>67</v>
      </c>
      <c r="D5" s="169"/>
    </row>
    <row r="6" spans="1:4" s="27" customFormat="1" ht="28.5" customHeight="1">
      <c r="A6" s="34"/>
      <c r="B6" s="34" t="s">
        <v>148</v>
      </c>
      <c r="C6" s="35" t="s">
        <v>149</v>
      </c>
      <c r="D6" s="36">
        <v>15261.27</v>
      </c>
    </row>
    <row r="7" spans="1:4" ht="28.5" customHeight="1">
      <c r="A7" s="35" t="s">
        <v>75</v>
      </c>
      <c r="B7" s="34" t="s">
        <v>166</v>
      </c>
      <c r="C7" s="35" t="s">
        <v>167</v>
      </c>
      <c r="D7" s="36">
        <v>15261.27</v>
      </c>
    </row>
    <row r="8" spans="1:4" ht="28.5" customHeight="1">
      <c r="A8" s="34"/>
      <c r="B8" s="34" t="s">
        <v>172</v>
      </c>
      <c r="C8" s="35" t="s">
        <v>173</v>
      </c>
      <c r="D8" s="36">
        <v>266623899.36</v>
      </c>
    </row>
    <row r="9" spans="1:4" ht="28.5" customHeight="1">
      <c r="A9" s="170" t="s">
        <v>75</v>
      </c>
      <c r="B9" s="34" t="s">
        <v>174</v>
      </c>
      <c r="C9" s="35" t="s">
        <v>175</v>
      </c>
      <c r="D9" s="36">
        <v>97167.6</v>
      </c>
    </row>
    <row r="10" spans="1:4" ht="28.5" customHeight="1">
      <c r="A10" s="171"/>
      <c r="B10" s="34" t="s">
        <v>214</v>
      </c>
      <c r="C10" s="35" t="s">
        <v>215</v>
      </c>
      <c r="D10" s="36">
        <v>331740</v>
      </c>
    </row>
    <row r="11" spans="1:4" ht="28.5" customHeight="1">
      <c r="A11" s="171"/>
      <c r="B11" s="34" t="s">
        <v>216</v>
      </c>
      <c r="C11" s="35" t="s">
        <v>217</v>
      </c>
      <c r="D11" s="36">
        <v>280000</v>
      </c>
    </row>
    <row r="12" spans="1:4" ht="28.5" customHeight="1">
      <c r="A12" s="171"/>
      <c r="B12" s="34" t="s">
        <v>182</v>
      </c>
      <c r="C12" s="35" t="s">
        <v>183</v>
      </c>
      <c r="D12" s="36">
        <v>2968124.3</v>
      </c>
    </row>
    <row r="13" spans="1:4" ht="28.5" customHeight="1">
      <c r="A13" s="171"/>
      <c r="B13" s="34" t="s">
        <v>186</v>
      </c>
      <c r="C13" s="35" t="s">
        <v>187</v>
      </c>
      <c r="D13" s="36">
        <v>230000</v>
      </c>
    </row>
    <row r="14" spans="1:4" ht="28.5" customHeight="1">
      <c r="A14" s="171"/>
      <c r="B14" s="34" t="s">
        <v>188</v>
      </c>
      <c r="C14" s="35" t="s">
        <v>189</v>
      </c>
      <c r="D14" s="36">
        <v>1272908</v>
      </c>
    </row>
    <row r="15" spans="1:4" ht="28.5" customHeight="1">
      <c r="A15" s="171"/>
      <c r="B15" s="34" t="s">
        <v>190</v>
      </c>
      <c r="C15" s="35" t="s">
        <v>191</v>
      </c>
      <c r="D15" s="36">
        <v>3753992.32</v>
      </c>
    </row>
    <row r="16" spans="1:4" ht="28.5" customHeight="1">
      <c r="A16" s="171"/>
      <c r="B16" s="34" t="s">
        <v>218</v>
      </c>
      <c r="C16" s="35" t="s">
        <v>219</v>
      </c>
      <c r="D16" s="36">
        <v>33781589</v>
      </c>
    </row>
    <row r="17" spans="1:4" ht="28.5" customHeight="1">
      <c r="A17" s="172"/>
      <c r="B17" s="34" t="s">
        <v>200</v>
      </c>
      <c r="C17" s="35" t="s">
        <v>201</v>
      </c>
      <c r="D17" s="36">
        <v>223908378.14</v>
      </c>
    </row>
    <row r="18" spans="1:4" ht="28.5" customHeight="1">
      <c r="A18" s="34"/>
      <c r="B18" s="34" t="s">
        <v>202</v>
      </c>
      <c r="C18" s="35" t="s">
        <v>203</v>
      </c>
      <c r="D18" s="36">
        <v>6681939.7</v>
      </c>
    </row>
    <row r="19" spans="1:4" ht="28.5" customHeight="1">
      <c r="A19" s="170" t="s">
        <v>75</v>
      </c>
      <c r="B19" s="34" t="s">
        <v>220</v>
      </c>
      <c r="C19" s="35" t="s">
        <v>221</v>
      </c>
      <c r="D19" s="36">
        <v>4883739.7</v>
      </c>
    </row>
    <row r="20" spans="1:4" ht="28.5" customHeight="1">
      <c r="A20" s="172"/>
      <c r="B20" s="34" t="s">
        <v>210</v>
      </c>
      <c r="C20" s="35" t="s">
        <v>211</v>
      </c>
      <c r="D20" s="36">
        <v>1798200</v>
      </c>
    </row>
    <row r="21" spans="1:4" ht="28.5" customHeight="1">
      <c r="A21" s="34"/>
      <c r="B21" s="34" t="s">
        <v>222</v>
      </c>
      <c r="C21" s="35" t="s">
        <v>223</v>
      </c>
      <c r="D21" s="36">
        <v>53303711.37</v>
      </c>
    </row>
    <row r="22" spans="1:4" ht="28.5" customHeight="1">
      <c r="A22" s="170" t="s">
        <v>75</v>
      </c>
      <c r="B22" s="34" t="s">
        <v>224</v>
      </c>
      <c r="C22" s="35" t="s">
        <v>225</v>
      </c>
      <c r="D22" s="36">
        <v>52383142.89</v>
      </c>
    </row>
    <row r="23" spans="1:4" ht="28.5" customHeight="1">
      <c r="A23" s="172"/>
      <c r="B23" s="34" t="s">
        <v>226</v>
      </c>
      <c r="C23" s="35" t="s">
        <v>227</v>
      </c>
      <c r="D23" s="36">
        <v>920568.48</v>
      </c>
    </row>
    <row r="24" spans="1:4" ht="28.5" customHeight="1">
      <c r="A24" s="34"/>
      <c r="B24" s="34" t="s">
        <v>228</v>
      </c>
      <c r="C24" s="35" t="s">
        <v>229</v>
      </c>
      <c r="D24" s="36">
        <v>164116479.44</v>
      </c>
    </row>
    <row r="25" spans="1:4" ht="28.5" customHeight="1">
      <c r="A25" s="170" t="s">
        <v>75</v>
      </c>
      <c r="B25" s="34" t="s">
        <v>230</v>
      </c>
      <c r="C25" s="35" t="s">
        <v>231</v>
      </c>
      <c r="D25" s="36">
        <v>379340</v>
      </c>
    </row>
    <row r="26" spans="1:4" ht="28.5" customHeight="1">
      <c r="A26" s="171"/>
      <c r="B26" s="34" t="s">
        <v>232</v>
      </c>
      <c r="C26" s="35" t="s">
        <v>227</v>
      </c>
      <c r="D26" s="36">
        <v>99437036.78</v>
      </c>
    </row>
    <row r="27" spans="1:4" ht="28.5" customHeight="1">
      <c r="A27" s="171"/>
      <c r="B27" s="34" t="s">
        <v>233</v>
      </c>
      <c r="C27" s="35" t="s">
        <v>234</v>
      </c>
      <c r="D27" s="36">
        <v>55416793.99</v>
      </c>
    </row>
    <row r="28" spans="1:4" ht="28.5" customHeight="1">
      <c r="A28" s="172"/>
      <c r="B28" s="34" t="s">
        <v>235</v>
      </c>
      <c r="C28" s="35" t="s">
        <v>236</v>
      </c>
      <c r="D28" s="36">
        <v>8883308.67</v>
      </c>
    </row>
    <row r="29" spans="1:4" ht="28.5" customHeight="1">
      <c r="A29" s="34" t="s">
        <v>141</v>
      </c>
      <c r="B29" s="34" t="s">
        <v>141</v>
      </c>
      <c r="C29" s="35" t="s">
        <v>142</v>
      </c>
      <c r="D29" s="36">
        <v>490741291.14</v>
      </c>
    </row>
    <row r="30" spans="1:2" ht="28.5" customHeight="1">
      <c r="A30" s="30"/>
      <c r="B30" s="30"/>
    </row>
    <row r="31" spans="1:2" ht="28.5" customHeight="1">
      <c r="A31" s="30"/>
      <c r="B31" s="30"/>
    </row>
    <row r="32" spans="1:2" ht="28.5" customHeight="1">
      <c r="A32" s="30"/>
      <c r="B32" s="30"/>
    </row>
    <row r="33" spans="1:2" ht="28.5" customHeight="1">
      <c r="A33" s="30"/>
      <c r="B33" s="30"/>
    </row>
    <row r="34" spans="1:2" ht="28.5" customHeight="1">
      <c r="A34" s="30"/>
      <c r="B34" s="30"/>
    </row>
    <row r="35" spans="1:2" ht="28.5" customHeight="1">
      <c r="A35" s="30"/>
      <c r="B35" s="30"/>
    </row>
    <row r="36" spans="1:2" ht="28.5" customHeight="1">
      <c r="A36" s="30"/>
      <c r="B36" s="30"/>
    </row>
    <row r="37" spans="1:2" ht="28.5" customHeight="1">
      <c r="A37" s="30"/>
      <c r="B37" s="30"/>
    </row>
    <row r="38" spans="1:2" ht="28.5" customHeight="1">
      <c r="A38" s="30"/>
      <c r="B38" s="30"/>
    </row>
  </sheetData>
  <sheetProtection/>
  <mergeCells count="9">
    <mergeCell ref="A22:A23"/>
    <mergeCell ref="A25:A28"/>
    <mergeCell ref="D4:D5"/>
    <mergeCell ref="A1:C1"/>
    <mergeCell ref="A2:D2"/>
    <mergeCell ref="B4:C4"/>
    <mergeCell ref="A4:A5"/>
    <mergeCell ref="A9:A17"/>
    <mergeCell ref="A19:A20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F6" sqref="F6"/>
    </sheetView>
  </sheetViews>
  <sheetFormatPr defaultColWidth="9.00390625" defaultRowHeight="28.5" customHeight="1"/>
  <cols>
    <col min="1" max="1" width="29.875" style="16" customWidth="1"/>
    <col min="2" max="3" width="23.00390625" style="17" customWidth="1"/>
    <col min="4" max="4" width="21.875" style="17" customWidth="1"/>
    <col min="5" max="16384" width="9.00390625" style="16" customWidth="1"/>
  </cols>
  <sheetData>
    <row r="1" spans="1:3" ht="28.5" customHeight="1">
      <c r="A1" s="155" t="s">
        <v>237</v>
      </c>
      <c r="B1" s="166"/>
      <c r="C1" s="166"/>
    </row>
    <row r="2" spans="1:4" ht="28.5" customHeight="1">
      <c r="A2" s="173" t="s">
        <v>238</v>
      </c>
      <c r="B2" s="173"/>
      <c r="C2" s="173"/>
      <c r="D2" s="173"/>
    </row>
    <row r="3" spans="1:4" ht="28.5" customHeight="1">
      <c r="A3" s="18"/>
      <c r="B3" s="19"/>
      <c r="C3" s="19"/>
      <c r="D3" s="4" t="s">
        <v>144</v>
      </c>
    </row>
    <row r="4" spans="1:4" ht="28.5" customHeight="1">
      <c r="A4" s="20" t="s">
        <v>239</v>
      </c>
      <c r="B4" s="20" t="s">
        <v>240</v>
      </c>
      <c r="C4" s="20" t="s">
        <v>241</v>
      </c>
      <c r="D4" s="21" t="s">
        <v>242</v>
      </c>
    </row>
    <row r="5" spans="1:4" ht="28.5" customHeight="1">
      <c r="A5" s="22" t="s">
        <v>243</v>
      </c>
      <c r="B5" s="23">
        <v>3936794</v>
      </c>
      <c r="C5" s="23">
        <f>C7+C9</f>
        <v>3772948.56</v>
      </c>
      <c r="D5" s="23">
        <f>B5-C5</f>
        <v>163845.43999999994</v>
      </c>
    </row>
    <row r="6" spans="1:4" ht="28.5" customHeight="1">
      <c r="A6" s="24" t="s">
        <v>244</v>
      </c>
      <c r="B6" s="25"/>
      <c r="C6" s="25"/>
      <c r="D6" s="25"/>
    </row>
    <row r="7" spans="1:4" ht="28.5" customHeight="1">
      <c r="A7" s="24" t="s">
        <v>245</v>
      </c>
      <c r="B7" s="25">
        <v>76224</v>
      </c>
      <c r="C7" s="25">
        <v>97638.4</v>
      </c>
      <c r="D7" s="25">
        <f>B7-C7</f>
        <v>-21414.399999999994</v>
      </c>
    </row>
    <row r="8" spans="1:4" ht="28.5" customHeight="1">
      <c r="A8" s="26" t="s">
        <v>246</v>
      </c>
      <c r="B8" s="25"/>
      <c r="C8" s="25"/>
      <c r="D8" s="25"/>
    </row>
    <row r="9" spans="1:4" ht="28.5" customHeight="1">
      <c r="A9" s="26" t="s">
        <v>247</v>
      </c>
      <c r="B9" s="25">
        <v>3860570</v>
      </c>
      <c r="C9" s="25">
        <v>3675310.16</v>
      </c>
      <c r="D9" s="25">
        <f>B9-C9</f>
        <v>185259.83999999985</v>
      </c>
    </row>
  </sheetData>
  <sheetProtection/>
  <mergeCells count="2">
    <mergeCell ref="A1:C1"/>
    <mergeCell ref="A2:D2"/>
  </mergeCells>
  <printOptions horizontalCentered="1"/>
  <pageMargins left="0.51" right="0.51" top="0.55" bottom="0.55" header="0.31" footer="0.3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H8" sqref="H8"/>
    </sheetView>
  </sheetViews>
  <sheetFormatPr defaultColWidth="9.00390625" defaultRowHeight="28.5" customHeight="1"/>
  <cols>
    <col min="1" max="1" width="7.625" style="2" customWidth="1"/>
    <col min="2" max="2" width="6.875" style="2" customWidth="1"/>
    <col min="3" max="3" width="6.625" style="2" customWidth="1"/>
    <col min="4" max="4" width="29.375" style="2" customWidth="1"/>
    <col min="5" max="5" width="18.625" style="9" customWidth="1"/>
    <col min="6" max="6" width="19.25390625" style="9" customWidth="1"/>
    <col min="7" max="7" width="18.625" style="9" customWidth="1"/>
    <col min="8" max="16384" width="9.00390625" style="2" customWidth="1"/>
  </cols>
  <sheetData>
    <row r="1" spans="1:3" ht="28.5" customHeight="1">
      <c r="A1" s="155" t="s">
        <v>248</v>
      </c>
      <c r="B1" s="155"/>
      <c r="C1" s="155"/>
    </row>
    <row r="2" spans="1:7" ht="28.5" customHeight="1">
      <c r="A2" s="174" t="s">
        <v>249</v>
      </c>
      <c r="B2" s="174"/>
      <c r="C2" s="174"/>
      <c r="D2" s="174"/>
      <c r="E2" s="174"/>
      <c r="F2" s="174"/>
      <c r="G2" s="174"/>
    </row>
    <row r="3" ht="28.5" customHeight="1">
      <c r="G3" s="4" t="s">
        <v>3</v>
      </c>
    </row>
    <row r="4" spans="1:7" s="1" customFormat="1" ht="28.5" customHeight="1">
      <c r="A4" s="175" t="s">
        <v>66</v>
      </c>
      <c r="B4" s="175"/>
      <c r="C4" s="175"/>
      <c r="D4" s="175" t="s">
        <v>67</v>
      </c>
      <c r="E4" s="176" t="s">
        <v>68</v>
      </c>
      <c r="F4" s="176" t="s">
        <v>250</v>
      </c>
      <c r="G4" s="176" t="s">
        <v>251</v>
      </c>
    </row>
    <row r="5" spans="1:7" s="1" customFormat="1" ht="28.5" customHeight="1">
      <c r="A5" s="5" t="s">
        <v>71</v>
      </c>
      <c r="B5" s="5" t="s">
        <v>72</v>
      </c>
      <c r="C5" s="5" t="s">
        <v>73</v>
      </c>
      <c r="D5" s="175"/>
      <c r="E5" s="177"/>
      <c r="F5" s="177"/>
      <c r="G5" s="177"/>
    </row>
    <row r="6" spans="1:7" s="1" customFormat="1" ht="28.5" customHeight="1">
      <c r="A6" s="6"/>
      <c r="B6" s="6"/>
      <c r="C6" s="6"/>
      <c r="D6" s="7" t="s">
        <v>142</v>
      </c>
      <c r="E6" s="10">
        <f>SUM(E7:E15)</f>
        <v>230000</v>
      </c>
      <c r="F6" s="11">
        <f>SUM(F7:F15)</f>
        <v>0</v>
      </c>
      <c r="G6" s="10">
        <f>SUM(G7:G15)</f>
        <v>230000</v>
      </c>
    </row>
    <row r="7" spans="1:7" s="1" customFormat="1" ht="28.5" customHeight="1">
      <c r="A7" s="12">
        <v>229</v>
      </c>
      <c r="B7" s="13">
        <v>60</v>
      </c>
      <c r="C7" s="14" t="s">
        <v>100</v>
      </c>
      <c r="D7" s="15" t="s">
        <v>138</v>
      </c>
      <c r="E7" s="10">
        <v>230000</v>
      </c>
      <c r="F7" s="8"/>
      <c r="G7" s="10">
        <v>230000</v>
      </c>
    </row>
    <row r="8" spans="1:7" s="1" customFormat="1" ht="28.5" customHeight="1">
      <c r="A8" s="8"/>
      <c r="B8" s="8"/>
      <c r="C8" s="8"/>
      <c r="D8" s="8"/>
      <c r="E8" s="8"/>
      <c r="F8" s="8"/>
      <c r="G8" s="8"/>
    </row>
    <row r="9" spans="1:7" s="1" customFormat="1" ht="28.5" customHeight="1">
      <c r="A9" s="8"/>
      <c r="B9" s="8"/>
      <c r="C9" s="8"/>
      <c r="D9" s="8"/>
      <c r="E9" s="8"/>
      <c r="F9" s="8"/>
      <c r="G9" s="8"/>
    </row>
    <row r="10" spans="1:7" s="1" customFormat="1" ht="28.5" customHeight="1">
      <c r="A10" s="8"/>
      <c r="B10" s="8"/>
      <c r="C10" s="8"/>
      <c r="D10" s="8"/>
      <c r="E10" s="8"/>
      <c r="F10" s="8"/>
      <c r="G10" s="8"/>
    </row>
    <row r="11" spans="1:7" s="1" customFormat="1" ht="28.5" customHeight="1">
      <c r="A11" s="8"/>
      <c r="B11" s="8"/>
      <c r="C11" s="8"/>
      <c r="D11" s="8"/>
      <c r="E11" s="8"/>
      <c r="F11" s="8"/>
      <c r="G11" s="8"/>
    </row>
    <row r="12" spans="1:7" s="1" customFormat="1" ht="28.5" customHeight="1">
      <c r="A12" s="8"/>
      <c r="B12" s="8"/>
      <c r="C12" s="8"/>
      <c r="D12" s="8"/>
      <c r="E12" s="8"/>
      <c r="F12" s="8"/>
      <c r="G12" s="8"/>
    </row>
    <row r="13" spans="1:7" s="1" customFormat="1" ht="28.5" customHeight="1">
      <c r="A13" s="8"/>
      <c r="B13" s="8"/>
      <c r="C13" s="8"/>
      <c r="D13" s="8"/>
      <c r="E13" s="8"/>
      <c r="F13" s="8"/>
      <c r="G13" s="8"/>
    </row>
    <row r="14" spans="1:7" s="1" customFormat="1" ht="28.5" customHeight="1">
      <c r="A14" s="8"/>
      <c r="B14" s="8"/>
      <c r="C14" s="8"/>
      <c r="D14" s="8"/>
      <c r="E14" s="8"/>
      <c r="F14" s="8"/>
      <c r="G14" s="8"/>
    </row>
    <row r="15" spans="1:7" s="1" customFormat="1" ht="28.5" customHeight="1">
      <c r="A15" s="8"/>
      <c r="B15" s="8"/>
      <c r="C15" s="8"/>
      <c r="D15" s="8"/>
      <c r="E15" s="8"/>
      <c r="F15" s="8"/>
      <c r="G15" s="8"/>
    </row>
  </sheetData>
  <sheetProtection/>
  <mergeCells count="7">
    <mergeCell ref="A1:C1"/>
    <mergeCell ref="A2:G2"/>
    <mergeCell ref="A4:C4"/>
    <mergeCell ref="D4:D5"/>
    <mergeCell ref="E4:E5"/>
    <mergeCell ref="F4:F5"/>
    <mergeCell ref="G4:G5"/>
  </mergeCells>
  <printOptions horizontalCentered="1"/>
  <pageMargins left="0.31" right="0.31" top="0.35" bottom="0.35" header="0.31" footer="0.3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杨璐</cp:lastModifiedBy>
  <cp:lastPrinted>2019-01-16T06:39:35Z</cp:lastPrinted>
  <dcterms:created xsi:type="dcterms:W3CDTF">2019-01-22T09:46:43Z</dcterms:created>
  <dcterms:modified xsi:type="dcterms:W3CDTF">2019-02-11T07:43:36Z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2052-11.1.0.8013</vt:lpwstr>
  </property>
</Properties>
</file>