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200" tabRatio="819" activeTab="0"/>
  </bookViews>
  <sheets>
    <sheet name="收支总1-1表-部门收支总表" sheetId="1" r:id="rId1"/>
    <sheet name="收支总1-2表-部门收入总表" sheetId="2" r:id="rId2"/>
    <sheet name="收支总1-3表-部门支出总表" sheetId="3" r:id="rId3"/>
    <sheet name="财拨2-1表-部门财拨收支总表" sheetId="4" r:id="rId4"/>
    <sheet name="财拨2-2表-部门一般公共预算支出表" sheetId="5" r:id="rId5"/>
    <sheet name="财拨2-3表-部门基本支出表（经济分类）" sheetId="6" r:id="rId6"/>
    <sheet name="财拨2-4表-部门项目支出表（经济分类）" sheetId="7" r:id="rId7"/>
    <sheet name="财拨2-5表-三公经费" sheetId="8" r:id="rId8"/>
    <sheet name="财拨2-6表-政府性基金支出表" sheetId="9" r:id="rId9"/>
    <sheet name="财拨2-7表-国资支出表" sheetId="10" r:id="rId10"/>
    <sheet name="财拨2-8表-政府采购明细表" sheetId="11" r:id="rId11"/>
    <sheet name="财拨2-9表-购买服务明细表" sheetId="12" r:id="rId12"/>
    <sheet name="财拨2-10表-绩效目标明细表" sheetId="13" r:id="rId13"/>
  </sheets>
  <definedNames>
    <definedName name="_xlnm.Print_Area" localSheetId="3">'财拨2-1表-部门财拨收支总表'!$A$2:$L$10</definedName>
    <definedName name="_xlnm.Print_Area" localSheetId="4">'财拨2-2表-部门一般公共预算支出表'!$A$1:$G$13</definedName>
    <definedName name="_xlnm.Print_Area" localSheetId="9">'财拨2-7表-国资支出表'!$A$1:$E$15</definedName>
    <definedName name="_xlnm.Print_Area" localSheetId="0">'收支总1-1表-部门收支总表'!$A$1:$D$9</definedName>
    <definedName name="_xlnm.Print_Area" localSheetId="1">'收支总1-2表-部门收入总表'!$A$1:$B$18</definedName>
    <definedName name="_xlnm.Print_Area" localSheetId="2">'收支总1-3表-部门支出总表'!$A$1:$B$38</definedName>
    <definedName name="_xlnm.Print_Titles" localSheetId="3">'财拨2-1表-部门财拨收支总表'!$1:$6</definedName>
    <definedName name="_xlnm.Print_Titles" localSheetId="4">'财拨2-2表-部门一般公共预算支出表'!$1:$3</definedName>
  </definedNames>
  <calcPr fullCalcOnLoad="1"/>
</workbook>
</file>

<file path=xl/sharedStrings.xml><?xml version="1.0" encoding="utf-8"?>
<sst xmlns="http://schemas.openxmlformats.org/spreadsheetml/2006/main" count="402" uniqueCount="265">
  <si>
    <t>附件1-1</t>
  </si>
  <si>
    <t xml:space="preserve"> </t>
  </si>
  <si>
    <t>单位：元</t>
  </si>
  <si>
    <t>收                     入</t>
  </si>
  <si>
    <t>支                        出</t>
  </si>
  <si>
    <t>项             目</t>
  </si>
  <si>
    <t>收入数</t>
  </si>
  <si>
    <t>支出数</t>
  </si>
  <si>
    <t>本年收入合计</t>
  </si>
  <si>
    <t>本年支出合计</t>
  </si>
  <si>
    <t>用事业基金弥补收支差额</t>
  </si>
  <si>
    <t>上年结转</t>
  </si>
  <si>
    <t>结转下年</t>
  </si>
  <si>
    <t>收   入   总    计</t>
  </si>
  <si>
    <t>支    出    总    计</t>
  </si>
  <si>
    <t>附件1-2</t>
  </si>
  <si>
    <t>项                    目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</si>
  <si>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一、财政拨款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</si>
  <si>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其中：一般公共预算收入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</si>
  <si>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政府性基金预算收入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</si>
  <si>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国有资本经营预算收入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</si>
  <si>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二、纳入财政专户管理的事业收入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</si>
  <si>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三、上级补助收入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</si>
  <si>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四、事业收入（不含专户管理的事业收入）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</si>
  <si>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五、事业单位经营收入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</si>
  <si>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六、附属单位上缴收入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</si>
  <si>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七、其他收入</t>
    </r>
  </si>
  <si>
    <t>附件1-3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</si>
  <si>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</si>
  <si>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</si>
  <si>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</si>
  <si>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</si>
  <si>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</si>
  <si>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</si>
  <si>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七、文化旅游体育与传媒*</t>
  </si>
  <si>
    <t>八、社会保障和就业</t>
  </si>
  <si>
    <t>九、社会保险基金支出</t>
  </si>
  <si>
    <t>十、卫生健康*</t>
  </si>
  <si>
    <t>十一、节能环保</t>
  </si>
  <si>
    <t>十二、城乡社区</t>
  </si>
  <si>
    <t>十三、农林水</t>
  </si>
  <si>
    <t>十四、交通运输</t>
  </si>
  <si>
    <t>十五、资源勘探信息</t>
  </si>
  <si>
    <t>十六、商业服务业</t>
  </si>
  <si>
    <t>十七、金融</t>
  </si>
  <si>
    <t>十八、援助其他地区支出</t>
  </si>
  <si>
    <t>十九、自然资源海洋气象</t>
  </si>
  <si>
    <t>二十、住房保障</t>
  </si>
  <si>
    <t>二十一、粮油物资储备</t>
  </si>
  <si>
    <t>二十二、国有资本经营预算</t>
  </si>
  <si>
    <t>二十三、灾害防治及应急管理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</si>
  <si>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</si>
  <si>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</si>
  <si>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</si>
  <si>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</si>
  <si>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</si>
  <si>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二十八、债务发行费支出</t>
  </si>
  <si>
    <t>六、结转下年</t>
  </si>
  <si>
    <t>附件2-1</t>
  </si>
  <si>
    <t>支                    出</t>
  </si>
  <si>
    <t>收入来源性质</t>
  </si>
  <si>
    <t>收入金额</t>
  </si>
  <si>
    <t>科目编码</t>
  </si>
  <si>
    <t>科目名称</t>
  </si>
  <si>
    <t>支出合计</t>
  </si>
  <si>
    <t>按支出内容分</t>
  </si>
  <si>
    <t>按照资金性质分</t>
  </si>
  <si>
    <t>类</t>
  </si>
  <si>
    <t>款</t>
  </si>
  <si>
    <t>项</t>
  </si>
  <si>
    <t>基本支出</t>
  </si>
  <si>
    <t>项目支出</t>
  </si>
  <si>
    <t>一般公共预算支出</t>
  </si>
  <si>
    <t>政府性基金预算支出</t>
  </si>
  <si>
    <t>国有资本经营预算支出</t>
  </si>
  <si>
    <t>财政拨款收入  合计</t>
  </si>
  <si>
    <t>财政拨款支出  合计</t>
  </si>
  <si>
    <t>其中：一般公共预算收入</t>
  </si>
  <si>
    <t xml:space="preserve">      政府性基金预算收入</t>
  </si>
  <si>
    <t xml:space="preserve">      国有资本经营预算收入</t>
  </si>
  <si>
    <t>附件2-2</t>
  </si>
  <si>
    <t>合计</t>
  </si>
  <si>
    <t>单位:元</t>
  </si>
  <si>
    <t>项目类别</t>
  </si>
  <si>
    <t>经济分类科目</t>
  </si>
  <si>
    <t>科目代码</t>
  </si>
  <si>
    <t>301</t>
  </si>
  <si>
    <t>工资福利支出</t>
  </si>
  <si>
    <t>302</t>
  </si>
  <si>
    <t>商品和服务支出</t>
  </si>
  <si>
    <t>303</t>
  </si>
  <si>
    <t>对个人和家庭的补助</t>
  </si>
  <si>
    <t>附件2-4</t>
  </si>
  <si>
    <t>附件2-5</t>
  </si>
  <si>
    <t>项目名称</t>
  </si>
  <si>
    <t>增减额</t>
  </si>
  <si>
    <t>“三公”经费财政拨款         预算总额</t>
  </si>
  <si>
    <t>因公出国（境）费用</t>
  </si>
  <si>
    <t>公务接待费</t>
  </si>
  <si>
    <t>公务用车购置费</t>
  </si>
  <si>
    <t>公务用车运行费</t>
  </si>
  <si>
    <t>附件2-6</t>
  </si>
  <si>
    <t>其中:区本级财力支出</t>
  </si>
  <si>
    <t>市专项转移支付支出</t>
  </si>
  <si>
    <t>附件2-7</t>
  </si>
  <si>
    <r>
      <t>20</t>
    </r>
    <r>
      <rPr>
        <sz val="11"/>
        <color indexed="8"/>
        <rFont val="宋体"/>
        <family val="0"/>
      </rPr>
      <t>20</t>
    </r>
    <r>
      <rPr>
        <sz val="11"/>
        <color indexed="8"/>
        <rFont val="宋体"/>
        <family val="0"/>
      </rPr>
      <t>年</t>
    </r>
  </si>
  <si>
    <r>
      <t>201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年</t>
    </r>
  </si>
  <si>
    <t>项目绩效目标</t>
  </si>
  <si>
    <t>一般公共预算</t>
  </si>
  <si>
    <r>
      <t>附件2-</t>
    </r>
    <r>
      <rPr>
        <sz val="10"/>
        <rFont val="宋体"/>
        <family val="0"/>
      </rPr>
      <t>10</t>
    </r>
  </si>
  <si>
    <t>政府性基金</t>
  </si>
  <si>
    <t>序号</t>
  </si>
  <si>
    <t>项目名称</t>
  </si>
  <si>
    <t>资金来源</t>
  </si>
  <si>
    <t>附件2-8</t>
  </si>
  <si>
    <t>政府采购项目小计</t>
  </si>
  <si>
    <t>单位：元</t>
  </si>
  <si>
    <t>附件2-9</t>
  </si>
  <si>
    <t>内容</t>
  </si>
  <si>
    <t>金额</t>
  </si>
  <si>
    <t>政府购买服务三级目录</t>
  </si>
  <si>
    <t>项目名称</t>
  </si>
  <si>
    <t>购买服务目录</t>
  </si>
  <si>
    <t>政府购买服务一级目录</t>
  </si>
  <si>
    <t>政府购买服务二级目录</t>
  </si>
  <si>
    <t>序号</t>
  </si>
  <si>
    <t>单位：元</t>
  </si>
  <si>
    <t>金额</t>
  </si>
  <si>
    <r>
      <t>附件2-</t>
    </r>
    <r>
      <rPr>
        <sz val="10"/>
        <rFont val="宋体"/>
        <family val="0"/>
      </rPr>
      <t>3</t>
    </r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</si>
  <si>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</si>
  <si>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</si>
  <si>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</si>
  <si>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</si>
  <si>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</si>
  <si>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</si>
  <si>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</si>
  <si>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</si>
  <si>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</si>
  <si>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</si>
  <si>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</si>
  <si>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</si>
  <si>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</si>
  <si>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</si>
  <si>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</si>
  <si>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</si>
  <si>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</si>
  <si>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</si>
  <si>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</si>
  <si>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</si>
  <si>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</si>
  <si>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</si>
  <si>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　30201</t>
  </si>
  <si>
    <t>　办公费</t>
  </si>
  <si>
    <t>　30205</t>
  </si>
  <si>
    <t>　水费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</si>
  <si>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</si>
  <si>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</si>
  <si>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</si>
  <si>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</si>
  <si>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</si>
  <si>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</si>
  <si>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</si>
  <si>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</si>
  <si>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</si>
  <si>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维修(护)费</t>
  </si>
  <si>
    <t>　30214</t>
  </si>
  <si>
    <t>　租赁费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</si>
  <si>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</si>
  <si>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</si>
  <si>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</si>
  <si>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</si>
  <si>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</si>
  <si>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</si>
  <si>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</si>
  <si>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</si>
  <si>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</si>
  <si>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</si>
  <si>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</si>
  <si>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其他费用</t>
  </si>
  <si>
    <t>　30301</t>
  </si>
  <si>
    <t>　离休费</t>
  </si>
  <si>
    <t>　30302</t>
  </si>
  <si>
    <t>　退休费</t>
  </si>
  <si>
    <t>　30307</t>
  </si>
  <si>
    <t>　医疗费补助</t>
  </si>
  <si>
    <t>　30399</t>
  </si>
  <si>
    <t>　其他对个人和家庭的补助支出</t>
  </si>
  <si>
    <t>合计</t>
  </si>
  <si>
    <t>0.00</t>
  </si>
  <si>
    <t/>
  </si>
  <si>
    <t>201</t>
  </si>
  <si>
    <t>05</t>
  </si>
  <si>
    <t>01</t>
  </si>
  <si>
    <t>行政运行</t>
  </si>
  <si>
    <t>专项统计业务</t>
  </si>
  <si>
    <t>06</t>
  </si>
  <si>
    <t>统计管理</t>
  </si>
  <si>
    <t>07</t>
  </si>
  <si>
    <t>专项普查活动</t>
  </si>
  <si>
    <t>08</t>
  </si>
  <si>
    <t>统计抽样调查</t>
  </si>
  <si>
    <t>50</t>
  </si>
  <si>
    <t>事业运行</t>
  </si>
  <si>
    <t>208</t>
  </si>
  <si>
    <t>行政单位离退休</t>
  </si>
  <si>
    <t>　05</t>
  </si>
  <si>
    <t>　　01</t>
  </si>
  <si>
    <t>　　　201</t>
  </si>
  <si>
    <t>　　　05</t>
  </si>
  <si>
    <t>　　　01</t>
  </si>
  <si>
    <t>　　05</t>
  </si>
  <si>
    <t>　　06</t>
  </si>
  <si>
    <t>　　　06</t>
  </si>
  <si>
    <t>　　07</t>
  </si>
  <si>
    <t>　　　07</t>
  </si>
  <si>
    <t>　　08</t>
  </si>
  <si>
    <t>　　　08</t>
  </si>
  <si>
    <t>　　50</t>
  </si>
  <si>
    <t>　　　50</t>
  </si>
  <si>
    <t>　　　208</t>
  </si>
  <si>
    <t>　30202</t>
  </si>
  <si>
    <t>　印刷费</t>
  </si>
  <si>
    <t>　30226</t>
  </si>
  <si>
    <t>　劳务费</t>
  </si>
  <si>
    <t>　30227</t>
  </si>
  <si>
    <t>　委托业务费</t>
  </si>
  <si>
    <t>资料印刷费</t>
  </si>
  <si>
    <t>区级预算资金</t>
  </si>
  <si>
    <t>第四次全国经济普查</t>
  </si>
  <si>
    <t>统计抽样专项调查业务费</t>
  </si>
  <si>
    <r>
      <rPr>
        <sz val="11"/>
        <rFont val="宋体"/>
        <family val="0"/>
      </rPr>
      <t>220</t>
    </r>
    <r>
      <rPr>
        <sz val="11"/>
        <rFont val="宋体"/>
        <family val="0"/>
      </rPr>
      <t>E</t>
    </r>
    <r>
      <rPr>
        <sz val="11"/>
        <rFont val="宋体"/>
        <family val="0"/>
      </rPr>
      <t>1101</t>
    </r>
  </si>
  <si>
    <t>机关信息系统建设与维护</t>
  </si>
  <si>
    <t>政府履职所需辅助性服务</t>
  </si>
  <si>
    <t>统计信息化运行维护服务</t>
  </si>
  <si>
    <t>网络设备运维服务费</t>
  </si>
  <si>
    <t>第三方代理公司进行网络设备安全维护工作</t>
  </si>
  <si>
    <r>
      <t>2020年北京市门头沟区统计局</t>
    </r>
    <r>
      <rPr>
        <b/>
        <sz val="16"/>
        <color indexed="8"/>
        <rFont val="宋体"/>
        <family val="0"/>
      </rPr>
      <t>部门政府购买服务预算支出情况表</t>
    </r>
  </si>
  <si>
    <t>2020年北京市门头沟区统计局部门政府采购预算支出情况表</t>
  </si>
  <si>
    <r>
      <t>2020</t>
    </r>
    <r>
      <rPr>
        <b/>
        <sz val="16"/>
        <color indexed="8"/>
        <rFont val="宋体"/>
        <family val="0"/>
      </rPr>
      <t>年北京市门头沟区统计局部门国有资本经营预算支出情况表</t>
    </r>
  </si>
  <si>
    <r>
      <t>2020年北京市门头沟区统计局</t>
    </r>
    <r>
      <rPr>
        <b/>
        <sz val="16"/>
        <color indexed="8"/>
        <rFont val="宋体"/>
        <family val="0"/>
      </rPr>
      <t>部门政府性基金预算支出情况表</t>
    </r>
  </si>
  <si>
    <r>
      <t>2020年北京市门头沟区统计局</t>
    </r>
    <r>
      <rPr>
        <b/>
        <sz val="16"/>
        <rFont val="宋体"/>
        <family val="0"/>
      </rPr>
      <t>部门“三公经费”财政拨款情况表</t>
    </r>
  </si>
  <si>
    <r>
      <t>2020</t>
    </r>
    <r>
      <rPr>
        <b/>
        <sz val="16"/>
        <color indexed="8"/>
        <rFont val="宋体"/>
        <family val="0"/>
      </rPr>
      <t>年北京市门头沟区统计局部门收支总体情况表</t>
    </r>
  </si>
  <si>
    <r>
      <t>2020</t>
    </r>
    <r>
      <rPr>
        <b/>
        <sz val="16"/>
        <color indexed="8"/>
        <rFont val="宋体"/>
        <family val="0"/>
      </rPr>
      <t>年北京市门头沟区统计局部门收入总体情况表</t>
    </r>
  </si>
  <si>
    <r>
      <t>2020</t>
    </r>
    <r>
      <rPr>
        <b/>
        <sz val="16"/>
        <color indexed="8"/>
        <rFont val="宋体"/>
        <family val="0"/>
      </rPr>
      <t>年北京市门头沟区统计局部门支出总体情况表</t>
    </r>
  </si>
  <si>
    <r>
      <t>2020</t>
    </r>
    <r>
      <rPr>
        <b/>
        <sz val="16"/>
        <color indexed="8"/>
        <rFont val="宋体"/>
        <family val="0"/>
      </rPr>
      <t>年北京市门头沟区统计局部门财政拨款收支总体情况表</t>
    </r>
  </si>
  <si>
    <r>
      <t>2020</t>
    </r>
    <r>
      <rPr>
        <b/>
        <sz val="16"/>
        <color indexed="8"/>
        <rFont val="宋体"/>
        <family val="0"/>
      </rPr>
      <t>年北京市门头沟区统计局部门一般公共预算支出情况表</t>
    </r>
  </si>
  <si>
    <t>2020年北京市门头沟区统计局部门一般公共预算基本支出情况表</t>
  </si>
  <si>
    <r>
      <t>2020</t>
    </r>
    <r>
      <rPr>
        <b/>
        <sz val="16"/>
        <rFont val="宋体"/>
        <family val="0"/>
      </rPr>
      <t>年北京市门头沟区统计局部门一般公共预算项目支出情况表</t>
    </r>
  </si>
  <si>
    <t>低收入农户统计监测调查</t>
  </si>
  <si>
    <t>准确掌握低收入农户收入和支出情况，为各级政府部门决策提供可靠地数据支持。</t>
  </si>
  <si>
    <t>街道人员费用</t>
  </si>
  <si>
    <t>信息系统网络服务费</t>
  </si>
  <si>
    <t>第七次全国人口普查</t>
  </si>
  <si>
    <t>网络设备运维服务费</t>
  </si>
  <si>
    <t>居民消费价格和城乡住户调查</t>
  </si>
  <si>
    <t>挂职干部丁晓鹏保险和交通补贴</t>
  </si>
  <si>
    <t>负责统筹协调本街道的全部统计工作，按照要求完成国家级、市级、区级各项统计报表制度、大型普查、专项调查的工作任务，做好大型普查、周期性调查和临时性调查的统计法制宣传工作，保障基层统计数据质量，做好基层基础工作，为各级政府部门决策提供可靠的数据支持。</t>
  </si>
  <si>
    <t>保障全局网络和相关平台系统正常运转</t>
  </si>
  <si>
    <t>为政府决策提供详实的数据依据；提供丰富的统计产品，提高统计服务水平。</t>
  </si>
  <si>
    <t>保障全局网络系统和数据安全。</t>
  </si>
  <si>
    <t>全体居民及城镇居民人均可支配收入、支出指标。</t>
  </si>
  <si>
    <t>充分利用四经普数据，为政府决策提供详实的数据依据；提供丰富的统计产品，提高统计服务水平。</t>
  </si>
  <si>
    <t>统计工作顺利完成。</t>
  </si>
  <si>
    <t xml:space="preserve">  1.通过调查为门头沟区创建国家森林城市工作提供科学参考依据。
通过调查新设立小微企业和个体经营户样本单位，了解小微企业经营情况、经营中面临的困难和问题等，为相关部门制定鼓励小微企业发展的政策提供依据。
通过调查了解我区居民对相关部门及有关政策执行的意见和看法，为政府和有关部门提供了真实可靠的统计数据和参考依据，进一步提高统计服务水平。
2、加大对各行业重点企业统计报表培训力度,提高统计报表数据质量，夯实数据基础。
3、巩固统计执法成果，全面提升企业统计人员的统计能力，为统计调查工作有序开展奠定坚实基础，保证统计数据真实可靠。
圆满完成统计执法检查工作，有效提高数据质量。
</t>
  </si>
  <si>
    <t>2020年门头沟区统计局部门项目支出绩效目标明细表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</si>
</sst>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(0.00\)"/>
    <numFmt numFmtId="181" formatCode="#,##0_);[Red]\(#,##0\)"/>
    <numFmt numFmtId="182" formatCode="0.00_ "/>
    <numFmt numFmtId="183" formatCode="#,##0.00_ "/>
    <numFmt numFmtId="184" formatCode="#,##0.00_);[Red]\(#,##0.00\)"/>
    <numFmt numFmtId="185" formatCode="0_);[Red]\(0\)"/>
    <numFmt numFmtId="186" formatCode="#,##0.00;[Red]#,##0.0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indexed="8"/>
      <name val="Cambria"/>
      <family val="0"/>
    </font>
    <font>
      <sz val="11"/>
      <name val="Cambria"/>
      <family val="0"/>
    </font>
    <font>
      <b/>
      <sz val="11"/>
      <name val="Cambria"/>
      <family val="0"/>
    </font>
    <font>
      <b/>
      <sz val="11"/>
      <color indexed="8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79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7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189">
    <xf numFmtId="0" fontId="0" fillId="0" borderId="0" xfId="0" applyAlignment="1">
      <alignment/>
    </xf>
    <xf numFmtId="180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/>
    </xf>
    <xf numFmtId="181" fontId="3" fillId="33" borderId="0" xfId="0" applyNumberFormat="1" applyFont="1" applyFill="1" applyBorder="1" applyAlignment="1" applyProtection="1">
      <alignment vertical="center"/>
      <protection/>
    </xf>
    <xf numFmtId="182" fontId="4" fillId="33" borderId="0" xfId="0" applyNumberFormat="1" applyFont="1" applyFill="1" applyAlignment="1">
      <alignment horizontal="center" vertical="center" wrapText="1"/>
    </xf>
    <xf numFmtId="180" fontId="1" fillId="33" borderId="10" xfId="0" applyNumberFormat="1" applyFont="1" applyFill="1" applyBorder="1" applyAlignment="1" applyProtection="1">
      <alignment horizontal="center" vertical="center" wrapText="1"/>
      <protection/>
    </xf>
    <xf numFmtId="180" fontId="5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right" vertical="center" wrapText="1"/>
    </xf>
    <xf numFmtId="180" fontId="0" fillId="33" borderId="10" xfId="0" applyNumberFormat="1" applyFill="1" applyBorder="1" applyAlignment="1">
      <alignment horizontal="center" vertical="center" wrapText="1"/>
    </xf>
    <xf numFmtId="183" fontId="2" fillId="33" borderId="0" xfId="0" applyNumberFormat="1" applyFont="1" applyFill="1" applyAlignment="1">
      <alignment horizontal="left" vertical="center" wrapText="1"/>
    </xf>
    <xf numFmtId="0" fontId="0" fillId="33" borderId="0" xfId="40" applyFill="1">
      <alignment vertical="center"/>
      <protection/>
    </xf>
    <xf numFmtId="0" fontId="8" fillId="33" borderId="0" xfId="0" applyFont="1" applyFill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9" fillId="33" borderId="10" xfId="40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81" fontId="11" fillId="33" borderId="0" xfId="40" applyNumberFormat="1" applyFont="1" applyFill="1" applyAlignment="1">
      <alignment vertical="center" wrapText="1"/>
      <protection/>
    </xf>
    <xf numFmtId="181" fontId="2" fillId="33" borderId="0" xfId="40" applyNumberFormat="1" applyFont="1" applyFill="1" applyAlignment="1">
      <alignment horizontal="center" vertical="center" wrapText="1"/>
      <protection/>
    </xf>
    <xf numFmtId="0" fontId="2" fillId="33" borderId="0" xfId="40" applyNumberFormat="1" applyFont="1" applyFill="1" applyAlignment="1">
      <alignment horizontal="center" vertical="center" wrapText="1"/>
      <protection/>
    </xf>
    <xf numFmtId="181" fontId="2" fillId="33" borderId="0" xfId="40" applyNumberFormat="1" applyFont="1" applyFill="1" applyAlignment="1">
      <alignment vertical="center" wrapText="1"/>
      <protection/>
    </xf>
    <xf numFmtId="181" fontId="2" fillId="33" borderId="0" xfId="40" applyNumberFormat="1" applyFont="1" applyFill="1" applyBorder="1" applyAlignment="1">
      <alignment horizontal="center" vertical="center" wrapText="1"/>
      <protection/>
    </xf>
    <xf numFmtId="181" fontId="9" fillId="33" borderId="10" xfId="40" applyNumberFormat="1" applyFont="1" applyFill="1" applyBorder="1" applyAlignment="1">
      <alignment horizontal="center" vertical="center" wrapText="1"/>
      <protection/>
    </xf>
    <xf numFmtId="0" fontId="9" fillId="33" borderId="10" xfId="40" applyNumberFormat="1" applyFont="1" applyFill="1" applyBorder="1" applyAlignment="1">
      <alignment horizontal="center" vertical="center" wrapText="1"/>
      <protection/>
    </xf>
    <xf numFmtId="4" fontId="15" fillId="0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shrinkToFit="1"/>
    </xf>
    <xf numFmtId="49" fontId="3" fillId="33" borderId="0" xfId="0" applyNumberFormat="1" applyFont="1" applyFill="1" applyBorder="1" applyAlignment="1">
      <alignment vertical="center" shrinkToFit="1"/>
    </xf>
    <xf numFmtId="0" fontId="13" fillId="33" borderId="0" xfId="0" applyFont="1" applyFill="1" applyBorder="1" applyAlignment="1">
      <alignment horizontal="left" vertical="center" shrinkToFit="1"/>
    </xf>
    <xf numFmtId="0" fontId="13" fillId="33" borderId="0" xfId="0" applyFont="1" applyFill="1" applyBorder="1" applyAlignment="1">
      <alignment horizontal="right" vertical="center" shrinkToFit="1"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12" fillId="33" borderId="0" xfId="0" applyFont="1" applyFill="1" applyBorder="1" applyAlignment="1">
      <alignment horizontal="right" vertical="center" shrinkToFit="1"/>
    </xf>
    <xf numFmtId="49" fontId="12" fillId="33" borderId="0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 horizontal="center" vertical="center" wrapText="1"/>
    </xf>
    <xf numFmtId="183" fontId="5" fillId="33" borderId="0" xfId="0" applyNumberFormat="1" applyFont="1" applyFill="1" applyAlignment="1">
      <alignment/>
    </xf>
    <xf numFmtId="183" fontId="0" fillId="33" borderId="0" xfId="0" applyNumberFormat="1" applyFill="1" applyAlignment="1">
      <alignment/>
    </xf>
    <xf numFmtId="183" fontId="0" fillId="33" borderId="0" xfId="0" applyNumberFormat="1" applyFill="1" applyAlignment="1">
      <alignment horizontal="center" vertical="center" wrapText="1"/>
    </xf>
    <xf numFmtId="183" fontId="13" fillId="33" borderId="0" xfId="0" applyNumberFormat="1" applyFont="1" applyFill="1" applyBorder="1" applyAlignment="1">
      <alignment horizontal="left" shrinkToFit="1"/>
    </xf>
    <xf numFmtId="183" fontId="12" fillId="33" borderId="0" xfId="0" applyNumberFormat="1" applyFont="1" applyFill="1" applyBorder="1" applyAlignment="1">
      <alignment horizontal="left" vertical="center" shrinkToFit="1"/>
    </xf>
    <xf numFmtId="183" fontId="12" fillId="33" borderId="12" xfId="0" applyNumberFormat="1" applyFont="1" applyFill="1" applyBorder="1" applyAlignment="1">
      <alignment horizontal="left" vertical="center" shrinkToFit="1"/>
    </xf>
    <xf numFmtId="183" fontId="13" fillId="33" borderId="12" xfId="0" applyNumberFormat="1" applyFont="1" applyFill="1" applyBorder="1" applyAlignment="1">
      <alignment horizontal="left" vertical="center" shrinkToFit="1"/>
    </xf>
    <xf numFmtId="183" fontId="13" fillId="33" borderId="12" xfId="0" applyNumberFormat="1" applyFont="1" applyFill="1" applyBorder="1" applyAlignment="1">
      <alignment horizontal="right" vertical="center" shrinkToFit="1"/>
    </xf>
    <xf numFmtId="183" fontId="1" fillId="33" borderId="11" xfId="0" applyNumberFormat="1" applyFont="1" applyFill="1" applyBorder="1" applyAlignment="1">
      <alignment horizontal="center" vertical="center" shrinkToFit="1"/>
    </xf>
    <xf numFmtId="183" fontId="1" fillId="33" borderId="13" xfId="0" applyNumberFormat="1" applyFont="1" applyFill="1" applyBorder="1" applyAlignment="1">
      <alignment horizontal="center" vertical="center" shrinkToFit="1"/>
    </xf>
    <xf numFmtId="183" fontId="1" fillId="33" borderId="10" xfId="0" applyNumberFormat="1" applyFont="1" applyFill="1" applyBorder="1" applyAlignment="1">
      <alignment horizontal="center" vertical="center" shrinkToFit="1"/>
    </xf>
    <xf numFmtId="183" fontId="1" fillId="33" borderId="14" xfId="0" applyNumberFormat="1" applyFont="1" applyFill="1" applyBorder="1" applyAlignment="1">
      <alignment horizontal="center" vertical="center" shrinkToFit="1"/>
    </xf>
    <xf numFmtId="183" fontId="1" fillId="33" borderId="15" xfId="0" applyNumberFormat="1" applyFont="1" applyFill="1" applyBorder="1" applyAlignment="1">
      <alignment horizontal="center" vertical="center" wrapText="1" shrinkToFit="1"/>
    </xf>
    <xf numFmtId="183" fontId="10" fillId="33" borderId="10" xfId="0" applyNumberFormat="1" applyFont="1" applyFill="1" applyBorder="1" applyAlignment="1">
      <alignment horizontal="center" vertical="center" shrinkToFit="1"/>
    </xf>
    <xf numFmtId="183" fontId="10" fillId="33" borderId="10" xfId="0" applyNumberFormat="1" applyFont="1" applyFill="1" applyBorder="1" applyAlignment="1">
      <alignment vertical="center" shrinkToFit="1"/>
    </xf>
    <xf numFmtId="183" fontId="1" fillId="33" borderId="10" xfId="0" applyNumberFormat="1" applyFont="1" applyFill="1" applyBorder="1" applyAlignment="1">
      <alignment horizontal="left" vertical="center" shrinkToFit="1"/>
    </xf>
    <xf numFmtId="182" fontId="9" fillId="34" borderId="10" xfId="0" applyNumberFormat="1" applyFont="1" applyFill="1" applyBorder="1" applyAlignment="1">
      <alignment horizontal="right"/>
    </xf>
    <xf numFmtId="183" fontId="0" fillId="33" borderId="10" xfId="0" applyNumberFormat="1" applyFill="1" applyBorder="1" applyAlignment="1">
      <alignment/>
    </xf>
    <xf numFmtId="183" fontId="0" fillId="33" borderId="10" xfId="0" applyNumberFormat="1" applyFill="1" applyBorder="1" applyAlignment="1">
      <alignment/>
    </xf>
    <xf numFmtId="183" fontId="12" fillId="33" borderId="0" xfId="0" applyNumberFormat="1" applyFont="1" applyFill="1" applyBorder="1" applyAlignment="1">
      <alignment horizontal="right" vertical="center" shrinkToFit="1"/>
    </xf>
    <xf numFmtId="183" fontId="12" fillId="33" borderId="12" xfId="0" applyNumberFormat="1" applyFont="1" applyFill="1" applyBorder="1" applyAlignment="1">
      <alignment horizontal="right" vertical="center" shrinkToFit="1"/>
    </xf>
    <xf numFmtId="183" fontId="9" fillId="33" borderId="13" xfId="0" applyNumberFormat="1" applyFont="1" applyFill="1" applyBorder="1" applyAlignment="1">
      <alignment horizontal="center" vertical="center" wrapText="1"/>
    </xf>
    <xf numFmtId="183" fontId="14" fillId="33" borderId="0" xfId="0" applyNumberFormat="1" applyFont="1" applyFill="1" applyBorder="1" applyAlignment="1">
      <alignment horizontal="left" vertical="center" shrinkToFit="1"/>
    </xf>
    <xf numFmtId="183" fontId="13" fillId="33" borderId="0" xfId="0" applyNumberFormat="1" applyFont="1" applyFill="1" applyBorder="1" applyAlignment="1">
      <alignment horizontal="left" vertical="center" shrinkToFit="1"/>
    </xf>
    <xf numFmtId="182" fontId="4" fillId="33" borderId="0" xfId="0" applyNumberFormat="1" applyFont="1" applyFill="1" applyAlignment="1">
      <alignment horizontal="right" vertical="center" wrapText="1"/>
    </xf>
    <xf numFmtId="183" fontId="1" fillId="33" borderId="11" xfId="0" applyNumberFormat="1" applyFont="1" applyFill="1" applyBorder="1" applyAlignment="1">
      <alignment horizontal="left" vertical="center" shrinkToFit="1"/>
    </xf>
    <xf numFmtId="183" fontId="9" fillId="33" borderId="0" xfId="0" applyNumberFormat="1" applyFont="1" applyFill="1" applyBorder="1" applyAlignment="1">
      <alignment horizontal="left" vertical="center"/>
    </xf>
    <xf numFmtId="183" fontId="1" fillId="33" borderId="16" xfId="0" applyNumberFormat="1" applyFont="1" applyFill="1" applyBorder="1" applyAlignment="1">
      <alignment horizontal="left" vertical="center" shrinkToFit="1"/>
    </xf>
    <xf numFmtId="183" fontId="9" fillId="33" borderId="10" xfId="0" applyNumberFormat="1" applyFont="1" applyFill="1" applyBorder="1" applyAlignment="1">
      <alignment/>
    </xf>
    <xf numFmtId="183" fontId="10" fillId="33" borderId="17" xfId="0" applyNumberFormat="1" applyFont="1" applyFill="1" applyBorder="1" applyAlignment="1">
      <alignment horizontal="center" vertical="center" shrinkToFit="1"/>
    </xf>
    <xf numFmtId="183" fontId="0" fillId="33" borderId="0" xfId="0" applyNumberFormat="1" applyFont="1" applyFill="1" applyAlignment="1">
      <alignment/>
    </xf>
    <xf numFmtId="183" fontId="3" fillId="33" borderId="0" xfId="0" applyNumberFormat="1" applyFont="1" applyFill="1" applyBorder="1" applyAlignment="1">
      <alignment vertical="center" shrinkToFit="1"/>
    </xf>
    <xf numFmtId="183" fontId="1" fillId="33" borderId="11" xfId="0" applyNumberFormat="1" applyFont="1" applyFill="1" applyBorder="1" applyAlignment="1">
      <alignment vertical="center" shrinkToFit="1"/>
    </xf>
    <xf numFmtId="183" fontId="1" fillId="33" borderId="11" xfId="0" applyNumberFormat="1" applyFont="1" applyFill="1" applyBorder="1" applyAlignment="1">
      <alignment horizontal="right" vertical="center" shrinkToFit="1"/>
    </xf>
    <xf numFmtId="183" fontId="10" fillId="33" borderId="11" xfId="0" applyNumberFormat="1" applyFont="1" applyFill="1" applyBorder="1" applyAlignment="1">
      <alignment horizontal="center" vertical="center" shrinkToFit="1"/>
    </xf>
    <xf numFmtId="183" fontId="15" fillId="33" borderId="16" xfId="0" applyNumberFormat="1" applyFont="1" applyFill="1" applyBorder="1" applyAlignment="1">
      <alignment horizontal="left" vertical="center" shrinkToFit="1"/>
    </xf>
    <xf numFmtId="183" fontId="1" fillId="33" borderId="18" xfId="0" applyNumberFormat="1" applyFont="1" applyFill="1" applyBorder="1" applyAlignment="1">
      <alignment horizontal="right" vertical="center" shrinkToFit="1"/>
    </xf>
    <xf numFmtId="183" fontId="10" fillId="33" borderId="11" xfId="0" applyNumberFormat="1" applyFont="1" applyFill="1" applyBorder="1" applyAlignment="1">
      <alignment horizontal="right" vertical="center" shrinkToFit="1"/>
    </xf>
    <xf numFmtId="0" fontId="53" fillId="0" borderId="19" xfId="0" applyFont="1" applyFill="1" applyBorder="1" applyAlignment="1" applyProtection="1">
      <alignment vertical="center"/>
      <protection/>
    </xf>
    <xf numFmtId="0" fontId="53" fillId="0" borderId="11" xfId="0" applyFont="1" applyFill="1" applyBorder="1" applyAlignment="1" applyProtection="1">
      <alignment vertical="center"/>
      <protection/>
    </xf>
    <xf numFmtId="181" fontId="3" fillId="33" borderId="0" xfId="0" applyNumberFormat="1" applyFont="1" applyFill="1" applyBorder="1" applyAlignment="1" applyProtection="1">
      <alignment horizontal="center" vertical="center"/>
      <protection/>
    </xf>
    <xf numFmtId="181" fontId="3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3" fontId="0" fillId="0" borderId="10" xfId="0" applyNumberFormat="1" applyBorder="1" applyAlignment="1">
      <alignment horizontal="right" vertical="center"/>
    </xf>
    <xf numFmtId="183" fontId="0" fillId="0" borderId="10" xfId="0" applyNumberFormat="1" applyBorder="1" applyAlignment="1">
      <alignment horizontal="center" vertical="center"/>
    </xf>
    <xf numFmtId="181" fontId="3" fillId="33" borderId="0" xfId="0" applyNumberFormat="1" applyFont="1" applyFill="1" applyBorder="1" applyAlignment="1" applyProtection="1">
      <alignment vertical="center"/>
      <protection/>
    </xf>
    <xf numFmtId="185" fontId="0" fillId="33" borderId="0" xfId="0" applyNumberFormat="1" applyFill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10" xfId="0" applyNumberFormat="1" applyBorder="1" applyAlignment="1">
      <alignment horizontal="center"/>
    </xf>
    <xf numFmtId="0" fontId="2" fillId="33" borderId="0" xfId="0" applyFont="1" applyFill="1" applyAlignment="1">
      <alignment horizontal="left" vertical="center" wrapText="1"/>
    </xf>
    <xf numFmtId="185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49" fontId="1" fillId="33" borderId="14" xfId="0" applyNumberFormat="1" applyFont="1" applyFill="1" applyBorder="1" applyAlignment="1" applyProtection="1">
      <alignment horizontal="center" vertical="center" wrapText="1"/>
      <protection/>
    </xf>
    <xf numFmtId="49" fontId="1" fillId="33" borderId="13" xfId="0" applyNumberFormat="1" applyFont="1" applyFill="1" applyBorder="1" applyAlignment="1" applyProtection="1">
      <alignment horizontal="center" vertical="center" wrapText="1"/>
      <protection/>
    </xf>
    <xf numFmtId="181" fontId="2" fillId="33" borderId="0" xfId="40" applyNumberFormat="1" applyFont="1" applyFill="1" applyAlignment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center"/>
      <protection/>
    </xf>
    <xf numFmtId="4" fontId="12" fillId="0" borderId="11" xfId="0" applyNumberFormat="1" applyFont="1" applyBorder="1" applyAlignment="1" applyProtection="1">
      <alignment horizontal="right" vertical="center"/>
      <protection/>
    </xf>
    <xf numFmtId="4" fontId="12" fillId="0" borderId="11" xfId="0" applyNumberFormat="1" applyFont="1" applyBorder="1" applyAlignment="1" applyProtection="1">
      <alignment horizontal="right" vertical="center" wrapText="1"/>
      <protection/>
    </xf>
    <xf numFmtId="0" fontId="12" fillId="0" borderId="11" xfId="0" applyFont="1" applyBorder="1" applyAlignment="1" applyProtection="1">
      <alignment horizontal="right" vertical="center"/>
      <protection/>
    </xf>
    <xf numFmtId="0" fontId="16" fillId="0" borderId="11" xfId="0" applyFont="1" applyBorder="1" applyAlignment="1" applyProtection="1">
      <alignment vertical="center"/>
      <protection/>
    </xf>
    <xf numFmtId="4" fontId="16" fillId="0" borderId="11" xfId="0" applyNumberFormat="1" applyFont="1" applyBorder="1" applyAlignment="1" applyProtection="1">
      <alignment horizontal="right" vertical="center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2" fillId="0" borderId="11" xfId="0" applyFont="1" applyBorder="1" applyAlignment="1" applyProtection="1">
      <alignment vertical="center"/>
      <protection/>
    </xf>
    <xf numFmtId="49" fontId="12" fillId="0" borderId="11" xfId="0" applyNumberFormat="1" applyFont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183" fontId="3" fillId="33" borderId="0" xfId="0" applyNumberFormat="1" applyFont="1" applyFill="1" applyBorder="1" applyAlignment="1">
      <alignment horizontal="center" vertical="center" shrinkToFit="1"/>
    </xf>
    <xf numFmtId="183" fontId="1" fillId="33" borderId="11" xfId="0" applyNumberFormat="1" applyFont="1" applyFill="1" applyBorder="1" applyAlignment="1">
      <alignment horizontal="center" vertical="center" shrinkToFit="1"/>
    </xf>
    <xf numFmtId="183" fontId="1" fillId="33" borderId="20" xfId="0" applyNumberFormat="1" applyFont="1" applyFill="1" applyBorder="1" applyAlignment="1">
      <alignment horizontal="center" vertical="center" wrapText="1" shrinkToFit="1"/>
    </xf>
    <xf numFmtId="183" fontId="1" fillId="33" borderId="21" xfId="0" applyNumberFormat="1" applyFont="1" applyFill="1" applyBorder="1" applyAlignment="1">
      <alignment horizontal="center" vertical="center" wrapText="1" shrinkToFit="1"/>
    </xf>
    <xf numFmtId="183" fontId="1" fillId="33" borderId="15" xfId="0" applyNumberFormat="1" applyFont="1" applyFill="1" applyBorder="1" applyAlignment="1">
      <alignment horizontal="center" vertical="center" wrapText="1" shrinkToFit="1"/>
    </xf>
    <xf numFmtId="183" fontId="1" fillId="33" borderId="13" xfId="0" applyNumberFormat="1" applyFont="1" applyFill="1" applyBorder="1" applyAlignment="1">
      <alignment horizontal="center" vertical="center" shrinkToFit="1"/>
    </xf>
    <xf numFmtId="183" fontId="1" fillId="33" borderId="20" xfId="0" applyNumberFormat="1" applyFont="1" applyFill="1" applyBorder="1" applyAlignment="1">
      <alignment horizontal="center" vertical="center" shrinkToFit="1"/>
    </xf>
    <xf numFmtId="183" fontId="1" fillId="33" borderId="22" xfId="0" applyNumberFormat="1" applyFont="1" applyFill="1" applyBorder="1" applyAlignment="1">
      <alignment horizontal="center" vertical="center" wrapText="1" shrinkToFit="1"/>
    </xf>
    <xf numFmtId="183" fontId="1" fillId="33" borderId="19" xfId="0" applyNumberFormat="1" applyFont="1" applyFill="1" applyBorder="1" applyAlignment="1">
      <alignment horizontal="center" vertical="center" wrapText="1" shrinkToFit="1"/>
    </xf>
    <xf numFmtId="183" fontId="9" fillId="33" borderId="16" xfId="0" applyNumberFormat="1" applyFont="1" applyFill="1" applyBorder="1" applyAlignment="1">
      <alignment horizontal="center" vertical="center" wrapText="1"/>
    </xf>
    <xf numFmtId="183" fontId="9" fillId="33" borderId="22" xfId="0" applyNumberFormat="1" applyFont="1" applyFill="1" applyBorder="1" applyAlignment="1">
      <alignment horizontal="center" vertical="center" wrapText="1"/>
    </xf>
    <xf numFmtId="183" fontId="9" fillId="33" borderId="19" xfId="0" applyNumberFormat="1" applyFont="1" applyFill="1" applyBorder="1" applyAlignment="1">
      <alignment horizontal="center" vertical="center" wrapText="1"/>
    </xf>
    <xf numFmtId="183" fontId="1" fillId="33" borderId="23" xfId="0" applyNumberFormat="1" applyFont="1" applyFill="1" applyBorder="1" applyAlignment="1">
      <alignment horizontal="center" vertical="center" shrinkToFit="1"/>
    </xf>
    <xf numFmtId="183" fontId="1" fillId="33" borderId="24" xfId="0" applyNumberFormat="1" applyFont="1" applyFill="1" applyBorder="1" applyAlignment="1">
      <alignment horizontal="center" vertical="center" shrinkToFit="1"/>
    </xf>
    <xf numFmtId="183" fontId="1" fillId="33" borderId="10" xfId="0" applyNumberFormat="1" applyFont="1" applyFill="1" applyBorder="1" applyAlignment="1">
      <alignment horizontal="center" vertical="center" wrapText="1" shrinkToFit="1"/>
    </xf>
    <xf numFmtId="183" fontId="1" fillId="33" borderId="14" xfId="0" applyNumberFormat="1" applyFont="1" applyFill="1" applyBorder="1" applyAlignment="1">
      <alignment horizontal="center" vertical="center" wrapText="1" shrinkToFit="1"/>
    </xf>
    <xf numFmtId="183" fontId="1" fillId="33" borderId="10" xfId="0" applyNumberFormat="1" applyFont="1" applyFill="1" applyBorder="1" applyAlignment="1">
      <alignment horizontal="center" vertical="center" shrinkToFit="1"/>
    </xf>
    <xf numFmtId="183" fontId="1" fillId="33" borderId="14" xfId="0" applyNumberFormat="1" applyFont="1" applyFill="1" applyBorder="1" applyAlignment="1">
      <alignment horizontal="center" vertical="center" shrinkToFit="1"/>
    </xf>
    <xf numFmtId="183" fontId="2" fillId="33" borderId="0" xfId="0" applyNumberFormat="1" applyFont="1" applyFill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center" shrinkToFit="1"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181" fontId="7" fillId="33" borderId="0" xfId="40" applyNumberFormat="1" applyFont="1" applyFill="1" applyAlignment="1">
      <alignment horizontal="center" vertical="center" wrapText="1"/>
      <protection/>
    </xf>
    <xf numFmtId="181" fontId="9" fillId="33" borderId="10" xfId="40" applyNumberFormat="1" applyFont="1" applyFill="1" applyBorder="1" applyAlignment="1">
      <alignment horizontal="center" vertical="center" wrapText="1"/>
      <protection/>
    </xf>
    <xf numFmtId="181" fontId="9" fillId="33" borderId="14" xfId="40" applyNumberFormat="1" applyFont="1" applyFill="1" applyBorder="1" applyAlignment="1">
      <alignment horizontal="center" vertical="center" wrapText="1"/>
      <protection/>
    </xf>
    <xf numFmtId="181" fontId="9" fillId="33" borderId="25" xfId="40" applyNumberFormat="1" applyFont="1" applyFill="1" applyBorder="1" applyAlignment="1">
      <alignment horizontal="center" vertical="center" wrapText="1"/>
      <protection/>
    </xf>
    <xf numFmtId="181" fontId="10" fillId="33" borderId="14" xfId="40" applyNumberFormat="1" applyFont="1" applyFill="1" applyBorder="1" applyAlignment="1">
      <alignment horizontal="center" vertical="center" wrapText="1" shrinkToFit="1"/>
      <protection/>
    </xf>
    <xf numFmtId="181" fontId="10" fillId="33" borderId="26" xfId="40" applyNumberFormat="1" applyFont="1" applyFill="1" applyBorder="1" applyAlignment="1">
      <alignment horizontal="center" vertical="center" wrapText="1" shrinkToFit="1"/>
      <protection/>
    </xf>
    <xf numFmtId="181" fontId="10" fillId="33" borderId="25" xfId="40" applyNumberFormat="1" applyFont="1" applyFill="1" applyBorder="1" applyAlignment="1">
      <alignment horizontal="center" vertical="center" wrapText="1" shrinkToFit="1"/>
      <protection/>
    </xf>
    <xf numFmtId="181" fontId="6" fillId="33" borderId="10" xfId="40" applyNumberFormat="1" applyFont="1" applyFill="1" applyBorder="1" applyAlignment="1">
      <alignment horizontal="center" vertical="center" wrapText="1"/>
      <protection/>
    </xf>
    <xf numFmtId="0" fontId="7" fillId="33" borderId="0" xfId="40" applyFont="1" applyFill="1" applyBorder="1" applyAlignment="1">
      <alignment horizontal="center" vertical="center" shrinkToFit="1"/>
      <protection/>
    </xf>
    <xf numFmtId="181" fontId="3" fillId="33" borderId="0" xfId="0" applyNumberFormat="1" applyFont="1" applyFill="1" applyBorder="1" applyAlignment="1" applyProtection="1">
      <alignment horizontal="center" vertical="center"/>
      <protection/>
    </xf>
    <xf numFmtId="180" fontId="1" fillId="33" borderId="10" xfId="0" applyNumberFormat="1" applyFont="1" applyFill="1" applyBorder="1" applyAlignment="1" applyProtection="1">
      <alignment horizontal="center" vertical="center" wrapText="1"/>
      <protection/>
    </xf>
    <xf numFmtId="180" fontId="1" fillId="33" borderId="14" xfId="0" applyNumberFormat="1" applyFont="1" applyFill="1" applyBorder="1" applyAlignment="1" applyProtection="1">
      <alignment horizontal="center" vertical="center" wrapText="1"/>
      <protection/>
    </xf>
    <xf numFmtId="180" fontId="1" fillId="33" borderId="25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left" vertical="center" wrapText="1"/>
    </xf>
    <xf numFmtId="181" fontId="3" fillId="33" borderId="0" xfId="0" applyNumberFormat="1" applyFont="1" applyFill="1" applyBorder="1" applyAlignment="1" applyProtection="1">
      <alignment horizontal="center" vertical="center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3" borderId="27" xfId="0" applyNumberFormat="1" applyFont="1" applyFill="1" applyBorder="1" applyAlignment="1" applyProtection="1">
      <alignment horizontal="center" vertical="center" wrapText="1"/>
      <protection/>
    </xf>
    <xf numFmtId="49" fontId="10" fillId="33" borderId="28" xfId="0" applyNumberFormat="1" applyFont="1" applyFill="1" applyBorder="1" applyAlignment="1" applyProtection="1">
      <alignment horizontal="center" vertical="center" wrapText="1"/>
      <protection/>
    </xf>
    <xf numFmtId="181" fontId="3" fillId="33" borderId="0" xfId="0" applyNumberFormat="1" applyFont="1" applyFill="1" applyBorder="1" applyAlignment="1" applyProtection="1">
      <alignment horizontal="center" vertical="center"/>
      <protection/>
    </xf>
    <xf numFmtId="185" fontId="10" fillId="33" borderId="17" xfId="0" applyNumberFormat="1" applyFont="1" applyFill="1" applyBorder="1" applyAlignment="1" applyProtection="1">
      <alignment horizontal="center" vertical="center" wrapText="1"/>
      <protection/>
    </xf>
    <xf numFmtId="185" fontId="10" fillId="33" borderId="27" xfId="0" applyNumberFormat="1" applyFont="1" applyFill="1" applyBorder="1" applyAlignment="1" applyProtection="1">
      <alignment horizontal="center" vertical="center" wrapText="1"/>
      <protection/>
    </xf>
    <xf numFmtId="185" fontId="10" fillId="33" borderId="28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left" vertical="center" wrapText="1"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10" fillId="33" borderId="27" xfId="0" applyFont="1" applyFill="1" applyBorder="1" applyAlignment="1" applyProtection="1">
      <alignment horizontal="center" vertical="center" wrapText="1"/>
      <protection/>
    </xf>
    <xf numFmtId="0" fontId="10" fillId="33" borderId="28" xfId="0" applyFont="1" applyFill="1" applyBorder="1" applyAlignment="1" applyProtection="1">
      <alignment horizontal="center" vertical="center" wrapText="1"/>
      <protection/>
    </xf>
    <xf numFmtId="186" fontId="53" fillId="0" borderId="11" xfId="0" applyNumberFormat="1" applyFont="1" applyBorder="1" applyAlignment="1" applyProtection="1">
      <alignment horizontal="right" vertical="center" wrapText="1"/>
      <protection/>
    </xf>
    <xf numFmtId="0" fontId="53" fillId="0" borderId="0" xfId="0" applyFont="1" applyBorder="1" applyAlignment="1" applyProtection="1">
      <alignment/>
      <protection/>
    </xf>
    <xf numFmtId="0" fontId="54" fillId="0" borderId="10" xfId="0" applyFont="1" applyBorder="1" applyAlignment="1">
      <alignment horizontal="center" vertical="center"/>
    </xf>
    <xf numFmtId="0" fontId="53" fillId="0" borderId="11" xfId="0" applyFont="1" applyBorder="1" applyAlignment="1" applyProtection="1">
      <alignment horizontal="left" vertical="center"/>
      <protection/>
    </xf>
    <xf numFmtId="0" fontId="54" fillId="0" borderId="0" xfId="0" applyFont="1" applyAlignment="1">
      <alignment/>
    </xf>
    <xf numFmtId="183" fontId="53" fillId="0" borderId="11" xfId="0" applyNumberFormat="1" applyFont="1" applyBorder="1" applyAlignment="1" applyProtection="1">
      <alignment horizontal="right" vertical="center" wrapText="1"/>
      <protection/>
    </xf>
    <xf numFmtId="180" fontId="0" fillId="0" borderId="0" xfId="0" applyNumberFormat="1" applyAlignment="1">
      <alignment wrapText="1"/>
    </xf>
    <xf numFmtId="180" fontId="3" fillId="33" borderId="0" xfId="0" applyNumberFormat="1" applyFont="1" applyFill="1" applyBorder="1" applyAlignment="1" applyProtection="1">
      <alignment horizontal="center" vertical="center" wrapText="1"/>
      <protection/>
    </xf>
    <xf numFmtId="180" fontId="1" fillId="33" borderId="10" xfId="0" applyNumberFormat="1" applyFont="1" applyFill="1" applyBorder="1" applyAlignment="1" applyProtection="1">
      <alignment horizontal="center" vertical="center" wrapText="1"/>
      <protection/>
    </xf>
    <xf numFmtId="180" fontId="53" fillId="0" borderId="11" xfId="0" applyNumberFormat="1" applyFont="1" applyBorder="1" applyAlignment="1" applyProtection="1">
      <alignment horizontal="left" vertical="center" wrapText="1"/>
      <protection/>
    </xf>
    <xf numFmtId="183" fontId="0" fillId="0" borderId="10" xfId="0" applyNumberFormat="1" applyBorder="1" applyAlignment="1">
      <alignment vertical="center" wrapText="1"/>
    </xf>
    <xf numFmtId="183" fontId="10" fillId="33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183" fontId="1" fillId="0" borderId="11" xfId="0" applyNumberFormat="1" applyFont="1" applyBorder="1" applyAlignment="1" applyProtection="1">
      <alignment horizontal="right" vertical="center"/>
      <protection/>
    </xf>
    <xf numFmtId="186" fontId="53" fillId="0" borderId="11" xfId="0" applyNumberFormat="1" applyFont="1" applyBorder="1" applyAlignment="1" applyProtection="1">
      <alignment horizontal="right" vertical="center"/>
      <protection/>
    </xf>
    <xf numFmtId="181" fontId="55" fillId="33" borderId="27" xfId="40" applyNumberFormat="1" applyFont="1" applyFill="1" applyBorder="1" applyAlignment="1">
      <alignment horizontal="center" vertical="center" wrapText="1"/>
      <protection/>
    </xf>
    <xf numFmtId="181" fontId="55" fillId="33" borderId="28" xfId="40" applyNumberFormat="1" applyFont="1" applyFill="1" applyBorder="1" applyAlignment="1">
      <alignment horizontal="center" vertical="center" wrapText="1"/>
      <protection/>
    </xf>
    <xf numFmtId="4" fontId="56" fillId="0" borderId="11" xfId="0" applyNumberFormat="1" applyFont="1" applyBorder="1" applyAlignment="1" applyProtection="1">
      <alignment horizontal="right" vertical="center"/>
      <protection/>
    </xf>
    <xf numFmtId="0" fontId="56" fillId="0" borderId="11" xfId="0" applyFont="1" applyBorder="1" applyAlignment="1" applyProtection="1">
      <alignment vertical="center"/>
      <protection/>
    </xf>
    <xf numFmtId="0" fontId="53" fillId="0" borderId="11" xfId="0" applyFont="1" applyBorder="1" applyAlignment="1" applyProtection="1">
      <alignment vertical="center"/>
      <protection/>
    </xf>
    <xf numFmtId="4" fontId="53" fillId="0" borderId="11" xfId="0" applyNumberFormat="1" applyFont="1" applyBorder="1" applyAlignment="1" applyProtection="1">
      <alignment horizontal="right" vertical="center"/>
      <protection/>
    </xf>
    <xf numFmtId="0" fontId="55" fillId="33" borderId="27" xfId="40" applyNumberFormat="1" applyFont="1" applyFill="1" applyBorder="1" applyAlignment="1">
      <alignment horizontal="center" vertical="center" wrapText="1"/>
      <protection/>
    </xf>
    <xf numFmtId="0" fontId="55" fillId="33" borderId="28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PageLayoutView="0" workbookViewId="0" topLeftCell="A1">
      <selection activeCell="C12" sqref="C12"/>
    </sheetView>
  </sheetViews>
  <sheetFormatPr defaultColWidth="9.00390625" defaultRowHeight="28.5" customHeight="1"/>
  <cols>
    <col min="1" max="4" width="28.625" style="38" customWidth="1"/>
    <col min="5" max="16384" width="9.00390625" style="38" customWidth="1"/>
  </cols>
  <sheetData>
    <row r="1" spans="1:5" ht="28.5" customHeight="1">
      <c r="A1" s="59" t="s">
        <v>0</v>
      </c>
      <c r="B1" s="60"/>
      <c r="C1" s="41"/>
      <c r="D1" s="56"/>
      <c r="E1" s="38" t="s">
        <v>1</v>
      </c>
    </row>
    <row r="2" spans="1:4" ht="28.5" customHeight="1">
      <c r="A2" s="116" t="s">
        <v>241</v>
      </c>
      <c r="B2" s="116"/>
      <c r="C2" s="116"/>
      <c r="D2" s="116"/>
    </row>
    <row r="3" spans="1:4" ht="28.5" customHeight="1">
      <c r="A3" s="42"/>
      <c r="B3" s="42"/>
      <c r="C3" s="42"/>
      <c r="D3" s="44" t="s">
        <v>2</v>
      </c>
    </row>
    <row r="4" spans="1:4" ht="28.5" customHeight="1">
      <c r="A4" s="117" t="s">
        <v>3</v>
      </c>
      <c r="B4" s="117"/>
      <c r="C4" s="117" t="s">
        <v>4</v>
      </c>
      <c r="D4" s="117"/>
    </row>
    <row r="5" spans="1:4" ht="28.5" customHeight="1">
      <c r="A5" s="45" t="s">
        <v>5</v>
      </c>
      <c r="B5" s="45" t="s">
        <v>6</v>
      </c>
      <c r="C5" s="45" t="s">
        <v>5</v>
      </c>
      <c r="D5" s="46" t="s">
        <v>7</v>
      </c>
    </row>
    <row r="6" spans="1:4" ht="28.5" customHeight="1">
      <c r="A6" s="62" t="s">
        <v>8</v>
      </c>
      <c r="B6" s="99">
        <v>36931382.34</v>
      </c>
      <c r="C6" s="72" t="s">
        <v>9</v>
      </c>
      <c r="D6" s="99">
        <v>36931382.34</v>
      </c>
    </row>
    <row r="7" spans="1:4" ht="28.5" customHeight="1">
      <c r="A7" s="62" t="s">
        <v>10</v>
      </c>
      <c r="B7" s="70"/>
      <c r="C7" s="62"/>
      <c r="D7" s="73"/>
    </row>
    <row r="8" spans="1:4" ht="28.5" customHeight="1">
      <c r="A8" s="62" t="s">
        <v>11</v>
      </c>
      <c r="B8" s="70"/>
      <c r="C8" s="62" t="s">
        <v>12</v>
      </c>
      <c r="D8" s="70"/>
    </row>
    <row r="9" spans="1:4" ht="28.5" customHeight="1">
      <c r="A9" s="71" t="s">
        <v>13</v>
      </c>
      <c r="B9" s="74">
        <f>SUM(B6:B8)</f>
        <v>36931382.34</v>
      </c>
      <c r="C9" s="71" t="s">
        <v>14</v>
      </c>
      <c r="D9" s="74">
        <f>SUM(D6:D8)</f>
        <v>36931382.34</v>
      </c>
    </row>
  </sheetData>
  <sheetProtection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fitToHeight="1" fitToWidth="1" horizontalDpi="600" verticalDpi="600" orientation="landscape" paperSize="1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"/>
  <sheetViews>
    <sheetView zoomScalePageLayoutView="0" workbookViewId="0" topLeftCell="A1">
      <selection activeCell="G8" sqref="G8"/>
    </sheetView>
  </sheetViews>
  <sheetFormatPr defaultColWidth="9.00390625" defaultRowHeight="28.5" customHeight="1"/>
  <cols>
    <col min="1" max="3" width="5.625" style="2" customWidth="1"/>
    <col min="4" max="4" width="28.75390625" style="2" customWidth="1"/>
    <col min="5" max="5" width="35.375" style="2" customWidth="1"/>
    <col min="6" max="7" width="14.50390625" style="2" customWidth="1"/>
    <col min="8" max="16384" width="9.00390625" style="2" customWidth="1"/>
  </cols>
  <sheetData>
    <row r="1" spans="1:3" ht="28.5" customHeight="1">
      <c r="A1" s="151" t="s">
        <v>104</v>
      </c>
      <c r="B1" s="151"/>
      <c r="C1" s="151"/>
    </row>
    <row r="2" spans="1:7" ht="28.5" customHeight="1">
      <c r="A2" s="147" t="s">
        <v>238</v>
      </c>
      <c r="B2" s="147"/>
      <c r="C2" s="147"/>
      <c r="D2" s="147"/>
      <c r="E2" s="147"/>
      <c r="F2" s="3"/>
      <c r="G2" s="3"/>
    </row>
    <row r="3" ht="28.5" customHeight="1">
      <c r="E3" s="4" t="s">
        <v>2</v>
      </c>
    </row>
    <row r="4" spans="1:5" s="1" customFormat="1" ht="28.5" customHeight="1">
      <c r="A4" s="148" t="s">
        <v>62</v>
      </c>
      <c r="B4" s="148"/>
      <c r="C4" s="148"/>
      <c r="D4" s="148" t="s">
        <v>63</v>
      </c>
      <c r="E4" s="149" t="s">
        <v>64</v>
      </c>
    </row>
    <row r="5" spans="1:5" s="1" customFormat="1" ht="28.5" customHeight="1">
      <c r="A5" s="5" t="s">
        <v>67</v>
      </c>
      <c r="B5" s="5" t="s">
        <v>68</v>
      </c>
      <c r="C5" s="5" t="s">
        <v>69</v>
      </c>
      <c r="D5" s="148"/>
      <c r="E5" s="150"/>
    </row>
    <row r="6" spans="1:5" s="1" customFormat="1" ht="28.5" customHeight="1">
      <c r="A6" s="6"/>
      <c r="B6" s="6"/>
      <c r="C6" s="6"/>
      <c r="D6" s="7" t="s">
        <v>81</v>
      </c>
      <c r="E6" s="8">
        <f>SUM(E7:E15)</f>
        <v>0</v>
      </c>
    </row>
    <row r="7" spans="1:5" s="1" customFormat="1" ht="28.5" customHeight="1">
      <c r="A7" s="9"/>
      <c r="B7" s="9"/>
      <c r="C7" s="9"/>
      <c r="D7" s="9"/>
      <c r="E7" s="9"/>
    </row>
    <row r="8" spans="1:5" s="1" customFormat="1" ht="28.5" customHeight="1">
      <c r="A8" s="9"/>
      <c r="B8" s="9"/>
      <c r="C8" s="9"/>
      <c r="D8" s="9"/>
      <c r="E8" s="9"/>
    </row>
    <row r="9" spans="1:5" s="1" customFormat="1" ht="28.5" customHeight="1">
      <c r="A9" s="9"/>
      <c r="B9" s="9"/>
      <c r="C9" s="9"/>
      <c r="D9" s="9"/>
      <c r="E9" s="9"/>
    </row>
    <row r="10" spans="1:5" s="1" customFormat="1" ht="28.5" customHeight="1">
      <c r="A10" s="9"/>
      <c r="B10" s="9"/>
      <c r="C10" s="9"/>
      <c r="D10" s="9"/>
      <c r="E10" s="9"/>
    </row>
    <row r="11" spans="1:5" s="1" customFormat="1" ht="28.5" customHeight="1">
      <c r="A11" s="9"/>
      <c r="B11" s="9"/>
      <c r="C11" s="9"/>
      <c r="D11" s="9"/>
      <c r="E11" s="9"/>
    </row>
    <row r="12" spans="1:5" s="1" customFormat="1" ht="28.5" customHeight="1">
      <c r="A12" s="9"/>
      <c r="B12" s="9"/>
      <c r="C12" s="9"/>
      <c r="D12" s="9"/>
      <c r="E12" s="9"/>
    </row>
    <row r="13" spans="1:5" s="1" customFormat="1" ht="28.5" customHeight="1">
      <c r="A13" s="9"/>
      <c r="B13" s="9"/>
      <c r="C13" s="9"/>
      <c r="D13" s="9"/>
      <c r="E13" s="9"/>
    </row>
    <row r="14" spans="1:5" s="1" customFormat="1" ht="28.5" customHeight="1">
      <c r="A14" s="9"/>
      <c r="B14" s="9"/>
      <c r="C14" s="9"/>
      <c r="D14" s="9"/>
      <c r="E14" s="9"/>
    </row>
    <row r="15" spans="1:5" s="1" customFormat="1" ht="28.5" customHeight="1">
      <c r="A15" s="9"/>
      <c r="B15" s="9"/>
      <c r="C15" s="9"/>
      <c r="D15" s="9"/>
      <c r="E15" s="9"/>
    </row>
  </sheetData>
  <sheetProtection/>
  <mergeCells count="5">
    <mergeCell ref="A1:C1"/>
    <mergeCell ref="A2:E2"/>
    <mergeCell ref="A4:C4"/>
    <mergeCell ref="D4:D5"/>
    <mergeCell ref="E4:E5"/>
  </mergeCells>
  <printOptions horizontalCentered="1"/>
  <pageMargins left="0.31" right="0.31" top="0.35" bottom="0.35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13.875" style="80" customWidth="1"/>
    <col min="2" max="2" width="19.625" style="0" customWidth="1"/>
    <col min="3" max="3" width="17.875" style="0" customWidth="1"/>
    <col min="4" max="4" width="18.25390625" style="0" customWidth="1"/>
    <col min="5" max="5" width="17.125" style="0" customWidth="1"/>
    <col min="6" max="6" width="19.125" style="0" customWidth="1"/>
  </cols>
  <sheetData>
    <row r="1" spans="1:3" s="2" customFormat="1" ht="27" customHeight="1">
      <c r="A1" s="151" t="s">
        <v>114</v>
      </c>
      <c r="B1" s="151"/>
      <c r="C1" s="151"/>
    </row>
    <row r="2" spans="1:6" s="2" customFormat="1" ht="27" customHeight="1">
      <c r="A2" s="147" t="s">
        <v>237</v>
      </c>
      <c r="B2" s="147"/>
      <c r="C2" s="152"/>
      <c r="D2" s="152"/>
      <c r="E2" s="152"/>
      <c r="F2" s="152"/>
    </row>
    <row r="3" ht="27" customHeight="1">
      <c r="F3" s="81" t="s">
        <v>116</v>
      </c>
    </row>
    <row r="4" spans="1:6" s="93" customFormat="1" ht="27" customHeight="1">
      <c r="A4" s="95" t="s">
        <v>111</v>
      </c>
      <c r="B4" s="95" t="s">
        <v>112</v>
      </c>
      <c r="C4" s="95" t="s">
        <v>113</v>
      </c>
      <c r="D4" s="96" t="s">
        <v>115</v>
      </c>
      <c r="E4" s="96" t="s">
        <v>108</v>
      </c>
      <c r="F4" s="96" t="s">
        <v>110</v>
      </c>
    </row>
    <row r="5" spans="1:6" s="113" customFormat="1" ht="27" customHeight="1">
      <c r="A5" s="153" t="s">
        <v>187</v>
      </c>
      <c r="B5" s="154"/>
      <c r="C5" s="155"/>
      <c r="D5" s="175">
        <v>509230</v>
      </c>
      <c r="E5" s="175">
        <v>509230</v>
      </c>
      <c r="F5" s="114"/>
    </row>
    <row r="6" spans="1:6" ht="27" customHeight="1">
      <c r="A6" s="176">
        <v>1</v>
      </c>
      <c r="B6" s="177" t="s">
        <v>226</v>
      </c>
      <c r="C6" s="178" t="s">
        <v>227</v>
      </c>
      <c r="D6" s="179">
        <v>59420</v>
      </c>
      <c r="E6" s="179">
        <v>59420</v>
      </c>
      <c r="F6" s="100"/>
    </row>
    <row r="7" spans="1:6" ht="27" customHeight="1">
      <c r="A7" s="176">
        <v>2</v>
      </c>
      <c r="B7" s="177" t="s">
        <v>228</v>
      </c>
      <c r="C7" s="178" t="s">
        <v>227</v>
      </c>
      <c r="D7" s="179">
        <v>100000</v>
      </c>
      <c r="E7" s="179">
        <v>100000</v>
      </c>
      <c r="F7" s="100"/>
    </row>
    <row r="8" spans="1:6" ht="27" customHeight="1">
      <c r="A8" s="176">
        <v>3</v>
      </c>
      <c r="B8" s="177" t="s">
        <v>229</v>
      </c>
      <c r="C8" s="178" t="s">
        <v>227</v>
      </c>
      <c r="D8" s="179">
        <v>349810</v>
      </c>
      <c r="E8" s="179">
        <v>349810</v>
      </c>
      <c r="F8" s="100"/>
    </row>
    <row r="9" spans="1:6" ht="27" customHeight="1">
      <c r="A9" s="83"/>
      <c r="B9" s="82"/>
      <c r="C9" s="82"/>
      <c r="D9" s="84"/>
      <c r="E9" s="85"/>
      <c r="F9" s="85"/>
    </row>
    <row r="10" spans="1:6" ht="27" customHeight="1">
      <c r="A10"/>
      <c r="D10" s="115"/>
      <c r="E10" s="115"/>
      <c r="F10" s="115"/>
    </row>
    <row r="11" ht="27" customHeight="1">
      <c r="A11"/>
    </row>
    <row r="12" ht="27" customHeight="1">
      <c r="A12"/>
    </row>
    <row r="13" ht="27" customHeight="1">
      <c r="A13"/>
    </row>
    <row r="14" ht="27" customHeight="1">
      <c r="A14"/>
    </row>
    <row r="15" ht="27" customHeight="1">
      <c r="A15"/>
    </row>
    <row r="16" ht="27" customHeight="1">
      <c r="A16"/>
    </row>
    <row r="17" ht="27" customHeight="1">
      <c r="A17"/>
    </row>
    <row r="18" ht="14.25">
      <c r="A18"/>
    </row>
  </sheetData>
  <sheetProtection/>
  <mergeCells count="3">
    <mergeCell ref="A1:C1"/>
    <mergeCell ref="A2:F2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G32" sqref="G32"/>
    </sheetView>
  </sheetViews>
  <sheetFormatPr defaultColWidth="9.00390625" defaultRowHeight="14.25"/>
  <cols>
    <col min="1" max="1" width="8.625" style="88" customWidth="1"/>
    <col min="2" max="8" width="20.125" style="0" customWidth="1"/>
  </cols>
  <sheetData>
    <row r="1" spans="1:3" s="2" customFormat="1" ht="27" customHeight="1">
      <c r="A1" s="90" t="s">
        <v>117</v>
      </c>
      <c r="B1" s="90"/>
      <c r="C1" s="90"/>
    </row>
    <row r="2" spans="1:10" s="2" customFormat="1" ht="27" customHeight="1">
      <c r="A2" s="87"/>
      <c r="B2" s="147" t="s">
        <v>236</v>
      </c>
      <c r="C2" s="156"/>
      <c r="D2" s="156"/>
      <c r="E2" s="156"/>
      <c r="F2" s="156"/>
      <c r="G2" s="156"/>
      <c r="H2" s="156"/>
      <c r="I2" s="86"/>
      <c r="J2" s="86"/>
    </row>
    <row r="3" spans="2:8" ht="27" customHeight="1">
      <c r="B3" s="80"/>
      <c r="H3" s="81" t="s">
        <v>116</v>
      </c>
    </row>
    <row r="5" spans="1:8" s="93" customFormat="1" ht="27" customHeight="1">
      <c r="A5" s="91" t="s">
        <v>111</v>
      </c>
      <c r="B5" s="92" t="s">
        <v>121</v>
      </c>
      <c r="C5" s="92" t="s">
        <v>122</v>
      </c>
      <c r="D5" s="92" t="s">
        <v>123</v>
      </c>
      <c r="E5" s="92" t="s">
        <v>124</v>
      </c>
      <c r="F5" s="92" t="s">
        <v>120</v>
      </c>
      <c r="G5" s="92" t="s">
        <v>118</v>
      </c>
      <c r="H5" s="92" t="s">
        <v>119</v>
      </c>
    </row>
    <row r="6" spans="1:8" s="113" customFormat="1" ht="27" customHeight="1">
      <c r="A6" s="157" t="s">
        <v>187</v>
      </c>
      <c r="B6" s="158"/>
      <c r="C6" s="158"/>
      <c r="D6" s="158"/>
      <c r="E6" s="158"/>
      <c r="F6" s="158"/>
      <c r="G6" s="159"/>
      <c r="H6" s="174">
        <v>196500</v>
      </c>
    </row>
    <row r="7" spans="1:8" ht="14.25">
      <c r="A7" s="89">
        <v>1</v>
      </c>
      <c r="B7" s="107" t="s">
        <v>234</v>
      </c>
      <c r="C7" s="108" t="s">
        <v>230</v>
      </c>
      <c r="D7" s="111" t="s">
        <v>232</v>
      </c>
      <c r="E7" s="109" t="s">
        <v>231</v>
      </c>
      <c r="F7" s="110" t="s">
        <v>233</v>
      </c>
      <c r="G7" s="112" t="s">
        <v>235</v>
      </c>
      <c r="H7" s="174">
        <v>196500</v>
      </c>
    </row>
  </sheetData>
  <sheetProtection/>
  <mergeCells count="2">
    <mergeCell ref="B2:H2"/>
    <mergeCell ref="A6:G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1" width="7.875" style="80" customWidth="1"/>
    <col min="2" max="3" width="31.375" style="0" customWidth="1"/>
    <col min="4" max="4" width="31.375" style="170" customWidth="1"/>
    <col min="5" max="5" width="32.75390625" style="0" customWidth="1"/>
  </cols>
  <sheetData>
    <row r="1" spans="1:3" ht="14.25">
      <c r="A1" s="160" t="s">
        <v>109</v>
      </c>
      <c r="B1" s="151"/>
      <c r="C1" s="151"/>
    </row>
    <row r="2" spans="1:5" ht="20.25">
      <c r="A2" s="147" t="s">
        <v>264</v>
      </c>
      <c r="B2" s="147"/>
      <c r="C2" s="147"/>
      <c r="D2" s="147"/>
      <c r="E2" s="147"/>
    </row>
    <row r="3" spans="1:5" ht="20.25">
      <c r="A3" s="78"/>
      <c r="B3" s="77"/>
      <c r="C3" s="77"/>
      <c r="D3" s="171"/>
      <c r="E3" s="80" t="s">
        <v>126</v>
      </c>
    </row>
    <row r="4" spans="1:5" s="93" customFormat="1" ht="22.5" customHeight="1">
      <c r="A4" s="94" t="s">
        <v>125</v>
      </c>
      <c r="B4" s="94" t="s">
        <v>94</v>
      </c>
      <c r="C4" s="98" t="s">
        <v>113</v>
      </c>
      <c r="D4" s="172" t="s">
        <v>107</v>
      </c>
      <c r="E4" s="94" t="s">
        <v>127</v>
      </c>
    </row>
    <row r="5" spans="1:5" s="113" customFormat="1" ht="22.5" customHeight="1">
      <c r="A5" s="161" t="s">
        <v>187</v>
      </c>
      <c r="B5" s="162"/>
      <c r="C5" s="162"/>
      <c r="D5" s="163"/>
      <c r="E5" s="169">
        <v>9867402</v>
      </c>
    </row>
    <row r="6" spans="1:5" s="168" customFormat="1" ht="40.5">
      <c r="A6" s="166">
        <v>1</v>
      </c>
      <c r="B6" s="167" t="s">
        <v>248</v>
      </c>
      <c r="C6" s="167" t="s">
        <v>227</v>
      </c>
      <c r="D6" s="173" t="s">
        <v>249</v>
      </c>
      <c r="E6" s="169">
        <v>434100</v>
      </c>
    </row>
    <row r="7" spans="1:5" s="168" customFormat="1" ht="108">
      <c r="A7" s="166">
        <v>2</v>
      </c>
      <c r="B7" s="167" t="s">
        <v>250</v>
      </c>
      <c r="C7" s="167" t="s">
        <v>227</v>
      </c>
      <c r="D7" s="173" t="s">
        <v>256</v>
      </c>
      <c r="E7" s="169">
        <v>192864</v>
      </c>
    </row>
    <row r="8" spans="1:5" s="168" customFormat="1" ht="27">
      <c r="A8" s="166">
        <v>3</v>
      </c>
      <c r="B8" s="167" t="s">
        <v>251</v>
      </c>
      <c r="C8" s="167" t="s">
        <v>227</v>
      </c>
      <c r="D8" s="173" t="s">
        <v>257</v>
      </c>
      <c r="E8" s="169">
        <v>186160</v>
      </c>
    </row>
    <row r="9" spans="1:5" s="168" customFormat="1" ht="40.5">
      <c r="A9" s="166">
        <v>4</v>
      </c>
      <c r="B9" s="167" t="s">
        <v>226</v>
      </c>
      <c r="C9" s="167" t="s">
        <v>227</v>
      </c>
      <c r="D9" s="173" t="s">
        <v>258</v>
      </c>
      <c r="E9" s="169">
        <v>59420</v>
      </c>
    </row>
    <row r="10" spans="1:5" s="168" customFormat="1" ht="40.5">
      <c r="A10" s="166">
        <v>5</v>
      </c>
      <c r="B10" s="167" t="s">
        <v>252</v>
      </c>
      <c r="C10" s="167" t="s">
        <v>227</v>
      </c>
      <c r="D10" s="173" t="s">
        <v>258</v>
      </c>
      <c r="E10" s="169">
        <v>8000000</v>
      </c>
    </row>
    <row r="11" spans="1:5" s="165" customFormat="1" ht="30" customHeight="1">
      <c r="A11" s="166">
        <v>6</v>
      </c>
      <c r="B11" s="167" t="s">
        <v>253</v>
      </c>
      <c r="C11" s="167" t="s">
        <v>227</v>
      </c>
      <c r="D11" s="173" t="s">
        <v>259</v>
      </c>
      <c r="E11" s="169">
        <v>196500</v>
      </c>
    </row>
    <row r="12" spans="1:5" s="165" customFormat="1" ht="30" customHeight="1">
      <c r="A12" s="166">
        <v>7</v>
      </c>
      <c r="B12" s="167" t="s">
        <v>254</v>
      </c>
      <c r="C12" s="167" t="s">
        <v>227</v>
      </c>
      <c r="D12" s="173" t="s">
        <v>260</v>
      </c>
      <c r="E12" s="169">
        <v>346240</v>
      </c>
    </row>
    <row r="13" spans="1:5" s="168" customFormat="1" ht="40.5">
      <c r="A13" s="166">
        <v>8</v>
      </c>
      <c r="B13" s="167" t="s">
        <v>228</v>
      </c>
      <c r="C13" s="167" t="s">
        <v>227</v>
      </c>
      <c r="D13" s="173" t="s">
        <v>261</v>
      </c>
      <c r="E13" s="169">
        <v>100000</v>
      </c>
    </row>
    <row r="14" spans="1:5" s="168" customFormat="1" ht="13.5">
      <c r="A14" s="166">
        <v>9</v>
      </c>
      <c r="B14" s="167" t="s">
        <v>255</v>
      </c>
      <c r="C14" s="167" t="s">
        <v>227</v>
      </c>
      <c r="D14" s="173" t="s">
        <v>262</v>
      </c>
      <c r="E14" s="169">
        <v>2308</v>
      </c>
    </row>
    <row r="15" spans="1:5" s="168" customFormat="1" ht="297">
      <c r="A15" s="166">
        <v>10</v>
      </c>
      <c r="B15" s="167" t="s">
        <v>229</v>
      </c>
      <c r="C15" s="167" t="s">
        <v>227</v>
      </c>
      <c r="D15" s="173" t="s">
        <v>263</v>
      </c>
      <c r="E15" s="169">
        <v>349810</v>
      </c>
    </row>
  </sheetData>
  <sheetProtection/>
  <mergeCells count="3">
    <mergeCell ref="A2:E2"/>
    <mergeCell ref="A1:C1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C8" sqref="C8"/>
    </sheetView>
  </sheetViews>
  <sheetFormatPr defaultColWidth="9.00390625" defaultRowHeight="28.5" customHeight="1"/>
  <cols>
    <col min="1" max="1" width="44.125" style="38" customWidth="1"/>
    <col min="2" max="2" width="39.125" style="38" customWidth="1"/>
    <col min="3" max="3" width="28.875" style="38" customWidth="1"/>
    <col min="4" max="4" width="18.25390625" style="38" customWidth="1"/>
    <col min="5" max="16384" width="9.00390625" style="38" customWidth="1"/>
  </cols>
  <sheetData>
    <row r="1" spans="1:5" ht="28.5" customHeight="1">
      <c r="A1" s="59" t="s">
        <v>15</v>
      </c>
      <c r="B1" s="60"/>
      <c r="C1" s="41"/>
      <c r="D1" s="56"/>
      <c r="E1" s="38" t="s">
        <v>1</v>
      </c>
    </row>
    <row r="2" spans="1:4" ht="28.5" customHeight="1">
      <c r="A2" s="116" t="s">
        <v>242</v>
      </c>
      <c r="B2" s="116"/>
      <c r="C2" s="68"/>
      <c r="D2" s="68"/>
    </row>
    <row r="3" spans="1:3" ht="28.5" customHeight="1">
      <c r="A3" s="42"/>
      <c r="B3" s="44" t="s">
        <v>2</v>
      </c>
      <c r="C3" s="41"/>
    </row>
    <row r="4" spans="1:2" ht="28.5" customHeight="1">
      <c r="A4" s="45" t="s">
        <v>16</v>
      </c>
      <c r="B4" s="45" t="s">
        <v>6</v>
      </c>
    </row>
    <row r="5" spans="1:2" s="67" customFormat="1" ht="28.5" customHeight="1">
      <c r="A5" s="69" t="s">
        <v>8</v>
      </c>
      <c r="B5" s="100">
        <v>36931382.34</v>
      </c>
    </row>
    <row r="6" spans="1:2" ht="28.5" customHeight="1">
      <c r="A6" s="62" t="s">
        <v>17</v>
      </c>
      <c r="B6" s="101">
        <v>36931382.34</v>
      </c>
    </row>
    <row r="7" spans="1:2" ht="28.5" customHeight="1">
      <c r="A7" s="62" t="s">
        <v>18</v>
      </c>
      <c r="B7" s="101">
        <v>36931382.34</v>
      </c>
    </row>
    <row r="8" spans="1:2" ht="28.5" customHeight="1">
      <c r="A8" s="62" t="s">
        <v>19</v>
      </c>
      <c r="B8" s="101">
        <v>0</v>
      </c>
    </row>
    <row r="9" spans="1:2" ht="28.5" customHeight="1">
      <c r="A9" s="62" t="s">
        <v>20</v>
      </c>
      <c r="B9" s="101">
        <v>0</v>
      </c>
    </row>
    <row r="10" spans="1:2" ht="28.5" customHeight="1">
      <c r="A10" s="62" t="s">
        <v>21</v>
      </c>
      <c r="B10" s="101">
        <v>0</v>
      </c>
    </row>
    <row r="11" spans="1:2" ht="28.5" customHeight="1">
      <c r="A11" s="62" t="s">
        <v>22</v>
      </c>
      <c r="B11" s="101">
        <v>0</v>
      </c>
    </row>
    <row r="12" spans="1:2" ht="28.5" customHeight="1">
      <c r="A12" s="62" t="s">
        <v>23</v>
      </c>
      <c r="B12" s="101">
        <v>0</v>
      </c>
    </row>
    <row r="13" spans="1:2" ht="28.5" customHeight="1">
      <c r="A13" s="62" t="s">
        <v>24</v>
      </c>
      <c r="B13" s="101">
        <v>0</v>
      </c>
    </row>
    <row r="14" spans="1:2" ht="28.5" customHeight="1">
      <c r="A14" s="62" t="s">
        <v>25</v>
      </c>
      <c r="B14" s="101">
        <v>0</v>
      </c>
    </row>
    <row r="15" spans="1:2" ht="28.5" customHeight="1">
      <c r="A15" s="62" t="s">
        <v>26</v>
      </c>
      <c r="B15" s="101">
        <v>0</v>
      </c>
    </row>
    <row r="16" spans="1:2" ht="28.5" customHeight="1">
      <c r="A16" s="62" t="s">
        <v>10</v>
      </c>
      <c r="B16" s="101">
        <v>0</v>
      </c>
    </row>
    <row r="17" spans="1:2" ht="28.5" customHeight="1">
      <c r="A17" s="62" t="s">
        <v>11</v>
      </c>
      <c r="B17" s="101">
        <v>0</v>
      </c>
    </row>
    <row r="18" spans="1:2" ht="28.5" customHeight="1">
      <c r="A18" s="71" t="s">
        <v>13</v>
      </c>
      <c r="B18" s="100">
        <f>B7</f>
        <v>36931382.34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portrait" paperSize="10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25">
      <selection activeCell="D7" sqref="D7"/>
    </sheetView>
  </sheetViews>
  <sheetFormatPr defaultColWidth="9.00390625" defaultRowHeight="28.5" customHeight="1"/>
  <cols>
    <col min="1" max="1" width="48.25390625" style="38" customWidth="1"/>
    <col min="2" max="2" width="39.625" style="38" customWidth="1"/>
    <col min="3" max="16384" width="9.00390625" style="38" customWidth="1"/>
  </cols>
  <sheetData>
    <row r="1" spans="1:3" ht="28.5" customHeight="1">
      <c r="A1" s="59" t="s">
        <v>27</v>
      </c>
      <c r="B1" s="60"/>
      <c r="C1" s="38" t="s">
        <v>1</v>
      </c>
    </row>
    <row r="2" spans="1:2" ht="28.5" customHeight="1">
      <c r="A2" s="116" t="s">
        <v>243</v>
      </c>
      <c r="B2" s="116"/>
    </row>
    <row r="3" spans="1:2" ht="28.5" customHeight="1">
      <c r="A3" s="41"/>
      <c r="B3" s="61" t="s">
        <v>2</v>
      </c>
    </row>
    <row r="4" spans="1:2" ht="28.5" customHeight="1">
      <c r="A4" s="47" t="s">
        <v>5</v>
      </c>
      <c r="B4" s="47" t="s">
        <v>7</v>
      </c>
    </row>
    <row r="5" spans="1:2" ht="28.5" customHeight="1">
      <c r="A5" s="62" t="s">
        <v>28</v>
      </c>
      <c r="B5" s="101">
        <v>36736379.18</v>
      </c>
    </row>
    <row r="6" spans="1:2" ht="28.5" customHeight="1">
      <c r="A6" s="62" t="s">
        <v>29</v>
      </c>
      <c r="B6" s="101">
        <v>0</v>
      </c>
    </row>
    <row r="7" spans="1:2" ht="28.5" customHeight="1">
      <c r="A7" s="62" t="s">
        <v>30</v>
      </c>
      <c r="B7" s="101">
        <v>0</v>
      </c>
    </row>
    <row r="8" spans="1:2" ht="28.5" customHeight="1">
      <c r="A8" s="62" t="s">
        <v>31</v>
      </c>
      <c r="B8" s="101">
        <v>0</v>
      </c>
    </row>
    <row r="9" spans="1:2" ht="28.5" customHeight="1">
      <c r="A9" s="62" t="s">
        <v>32</v>
      </c>
      <c r="B9" s="101">
        <v>0</v>
      </c>
    </row>
    <row r="10" spans="1:2" ht="28.5" customHeight="1">
      <c r="A10" s="62" t="s">
        <v>33</v>
      </c>
      <c r="B10" s="101">
        <v>0</v>
      </c>
    </row>
    <row r="11" spans="1:2" ht="28.5" customHeight="1">
      <c r="A11" s="62" t="s">
        <v>34</v>
      </c>
      <c r="B11" s="101">
        <v>0</v>
      </c>
    </row>
    <row r="12" spans="1:2" ht="28.5" customHeight="1">
      <c r="A12" s="62" t="s">
        <v>35</v>
      </c>
      <c r="B12" s="101">
        <v>195003.16</v>
      </c>
    </row>
    <row r="13" spans="1:2" ht="28.5" customHeight="1">
      <c r="A13" s="62" t="s">
        <v>36</v>
      </c>
      <c r="B13" s="101">
        <v>0</v>
      </c>
    </row>
    <row r="14" spans="1:2" ht="28.5" customHeight="1">
      <c r="A14" s="62" t="s">
        <v>37</v>
      </c>
      <c r="B14" s="101">
        <v>0</v>
      </c>
    </row>
    <row r="15" spans="1:2" ht="28.5" customHeight="1">
      <c r="A15" s="62" t="s">
        <v>38</v>
      </c>
      <c r="B15" s="101">
        <v>0</v>
      </c>
    </row>
    <row r="16" spans="1:2" ht="28.5" customHeight="1">
      <c r="A16" s="62" t="s">
        <v>39</v>
      </c>
      <c r="B16" s="101">
        <v>0</v>
      </c>
    </row>
    <row r="17" spans="1:2" ht="28.5" customHeight="1">
      <c r="A17" s="62" t="s">
        <v>40</v>
      </c>
      <c r="B17" s="101">
        <v>0</v>
      </c>
    </row>
    <row r="18" spans="1:2" ht="28.5" customHeight="1">
      <c r="A18" s="62" t="s">
        <v>41</v>
      </c>
      <c r="B18" s="101">
        <v>0</v>
      </c>
    </row>
    <row r="19" spans="1:2" ht="28.5" customHeight="1">
      <c r="A19" s="62" t="s">
        <v>42</v>
      </c>
      <c r="B19" s="101">
        <v>0</v>
      </c>
    </row>
    <row r="20" spans="1:2" ht="28.5" customHeight="1">
      <c r="A20" s="62" t="s">
        <v>43</v>
      </c>
      <c r="B20" s="101">
        <v>0</v>
      </c>
    </row>
    <row r="21" spans="1:2" ht="28.5" customHeight="1">
      <c r="A21" s="62" t="s">
        <v>44</v>
      </c>
      <c r="B21" s="101">
        <v>0</v>
      </c>
    </row>
    <row r="22" spans="1:2" ht="28.5" customHeight="1">
      <c r="A22" s="62" t="s">
        <v>45</v>
      </c>
      <c r="B22" s="101">
        <v>0</v>
      </c>
    </row>
    <row r="23" spans="1:2" ht="28.5" customHeight="1">
      <c r="A23" s="62" t="s">
        <v>46</v>
      </c>
      <c r="B23" s="101">
        <v>0</v>
      </c>
    </row>
    <row r="24" spans="1:2" ht="28.5" customHeight="1">
      <c r="A24" s="62" t="s">
        <v>47</v>
      </c>
      <c r="B24" s="101">
        <v>0</v>
      </c>
    </row>
    <row r="25" spans="1:2" ht="28.5" customHeight="1">
      <c r="A25" s="62" t="s">
        <v>48</v>
      </c>
      <c r="B25" s="101">
        <v>0</v>
      </c>
    </row>
    <row r="26" spans="1:2" ht="28.5" customHeight="1">
      <c r="A26" s="62" t="s">
        <v>49</v>
      </c>
      <c r="B26" s="101">
        <v>0</v>
      </c>
    </row>
    <row r="27" spans="1:2" ht="28.5" customHeight="1">
      <c r="A27" s="63" t="s">
        <v>50</v>
      </c>
      <c r="B27" s="101">
        <v>0</v>
      </c>
    </row>
    <row r="28" spans="1:2" ht="28.5" customHeight="1">
      <c r="A28" s="62" t="s">
        <v>51</v>
      </c>
      <c r="B28" s="101">
        <v>0</v>
      </c>
    </row>
    <row r="29" spans="1:2" ht="28.5" customHeight="1">
      <c r="A29" s="62" t="s">
        <v>52</v>
      </c>
      <c r="B29" s="101">
        <v>0</v>
      </c>
    </row>
    <row r="30" spans="1:2" ht="28.5" customHeight="1">
      <c r="A30" s="62" t="s">
        <v>53</v>
      </c>
      <c r="B30" s="101">
        <v>0</v>
      </c>
    </row>
    <row r="31" spans="1:2" ht="28.5" customHeight="1">
      <c r="A31" s="62" t="s">
        <v>54</v>
      </c>
      <c r="B31" s="101">
        <v>0</v>
      </c>
    </row>
    <row r="32" spans="1:2" ht="28.5" customHeight="1">
      <c r="A32" s="64" t="s">
        <v>55</v>
      </c>
      <c r="B32" s="101">
        <v>0</v>
      </c>
    </row>
    <row r="33" spans="1:2" ht="28.5" customHeight="1">
      <c r="A33" s="64" t="s">
        <v>56</v>
      </c>
      <c r="B33" s="101">
        <v>0</v>
      </c>
    </row>
    <row r="34" spans="1:2" ht="28.5" customHeight="1">
      <c r="A34" s="64"/>
      <c r="B34" s="102" t="s">
        <v>188</v>
      </c>
    </row>
    <row r="35" spans="1:2" ht="28.5" customHeight="1">
      <c r="A35" s="64" t="s">
        <v>9</v>
      </c>
      <c r="B35" s="101">
        <v>36931382.34</v>
      </c>
    </row>
    <row r="36" spans="1:2" ht="28.5" customHeight="1">
      <c r="A36" s="64"/>
      <c r="B36" s="65"/>
    </row>
    <row r="37" spans="1:2" ht="28.5" customHeight="1">
      <c r="A37" s="64" t="s">
        <v>57</v>
      </c>
      <c r="B37" s="65"/>
    </row>
    <row r="38" spans="1:2" ht="28.5" customHeight="1">
      <c r="A38" s="66" t="s">
        <v>14</v>
      </c>
      <c r="B38" s="33">
        <v>36931382.34</v>
      </c>
    </row>
  </sheetData>
  <sheetProtection/>
  <mergeCells count="1">
    <mergeCell ref="A2:B2"/>
  </mergeCells>
  <printOptions horizontalCentered="1"/>
  <pageMargins left="0.35" right="0.35" top="0.39" bottom="0.39" header="0.51" footer="0.51"/>
  <pageSetup fitToHeight="1" fitToWidth="1" horizontalDpi="600" verticalDpi="600" orientation="portrait" paperSize="10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28"/>
  <sheetViews>
    <sheetView zoomScalePageLayoutView="0" workbookViewId="0" topLeftCell="A4">
      <selection activeCell="H10" sqref="H10"/>
    </sheetView>
  </sheetViews>
  <sheetFormatPr defaultColWidth="9.00390625" defaultRowHeight="28.5" customHeight="1"/>
  <cols>
    <col min="1" max="1" width="26.375" style="38" customWidth="1"/>
    <col min="2" max="2" width="17.875" style="38" customWidth="1"/>
    <col min="3" max="3" width="8.125" style="38" customWidth="1"/>
    <col min="4" max="4" width="7.125" style="38" customWidth="1"/>
    <col min="5" max="5" width="7.00390625" style="38" customWidth="1"/>
    <col min="6" max="6" width="19.25390625" style="38" customWidth="1"/>
    <col min="7" max="9" width="16.625" style="38" customWidth="1"/>
    <col min="10" max="11" width="15.625" style="39" customWidth="1"/>
    <col min="12" max="12" width="15.625" style="38" customWidth="1"/>
    <col min="13" max="16384" width="9.00390625" style="38" customWidth="1"/>
  </cols>
  <sheetData>
    <row r="1" spans="1:10" ht="28.5" customHeight="1">
      <c r="A1" s="10" t="s">
        <v>58</v>
      </c>
      <c r="C1" s="40"/>
      <c r="D1" s="41"/>
      <c r="E1" s="41"/>
      <c r="F1" s="41"/>
      <c r="G1" s="41"/>
      <c r="H1" s="41"/>
      <c r="I1" s="56"/>
      <c r="J1" s="39" t="s">
        <v>1</v>
      </c>
    </row>
    <row r="2" spans="1:12" ht="28.5" customHeight="1">
      <c r="A2" s="116" t="s">
        <v>244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3:12" ht="28.5" customHeight="1">
      <c r="C3" s="42"/>
      <c r="D3" s="43"/>
      <c r="E3" s="43"/>
      <c r="F3" s="43"/>
      <c r="G3" s="43"/>
      <c r="H3" s="44"/>
      <c r="K3" s="57"/>
      <c r="L3" s="4" t="s">
        <v>2</v>
      </c>
    </row>
    <row r="4" spans="1:12" ht="28.5" customHeight="1">
      <c r="A4" s="117" t="s">
        <v>3</v>
      </c>
      <c r="B4" s="117"/>
      <c r="C4" s="118" t="s">
        <v>59</v>
      </c>
      <c r="D4" s="119"/>
      <c r="E4" s="119"/>
      <c r="F4" s="119"/>
      <c r="G4" s="119"/>
      <c r="H4" s="119"/>
      <c r="I4" s="119"/>
      <c r="J4" s="119"/>
      <c r="K4" s="119"/>
      <c r="L4" s="120"/>
    </row>
    <row r="5" spans="1:12" ht="28.5" customHeight="1">
      <c r="A5" s="121" t="s">
        <v>60</v>
      </c>
      <c r="B5" s="122" t="s">
        <v>61</v>
      </c>
      <c r="C5" s="121" t="s">
        <v>62</v>
      </c>
      <c r="D5" s="121"/>
      <c r="E5" s="122"/>
      <c r="F5" s="130" t="s">
        <v>63</v>
      </c>
      <c r="G5" s="132" t="s">
        <v>64</v>
      </c>
      <c r="H5" s="123" t="s">
        <v>65</v>
      </c>
      <c r="I5" s="124"/>
      <c r="J5" s="125" t="s">
        <v>66</v>
      </c>
      <c r="K5" s="126"/>
      <c r="L5" s="127"/>
    </row>
    <row r="6" spans="1:12" ht="28.5" customHeight="1">
      <c r="A6" s="128"/>
      <c r="B6" s="129"/>
      <c r="C6" s="48" t="s">
        <v>67</v>
      </c>
      <c r="D6" s="48" t="s">
        <v>68</v>
      </c>
      <c r="E6" s="48" t="s">
        <v>69</v>
      </c>
      <c r="F6" s="131"/>
      <c r="G6" s="133"/>
      <c r="H6" s="49" t="s">
        <v>70</v>
      </c>
      <c r="I6" s="46" t="s">
        <v>71</v>
      </c>
      <c r="J6" s="58" t="s">
        <v>72</v>
      </c>
      <c r="K6" s="58" t="s">
        <v>73</v>
      </c>
      <c r="L6" s="58" t="s">
        <v>74</v>
      </c>
    </row>
    <row r="7" spans="1:12" s="37" customFormat="1" ht="28.5" customHeight="1">
      <c r="A7" s="50" t="s">
        <v>75</v>
      </c>
      <c r="B7" s="104">
        <v>36931382.34</v>
      </c>
      <c r="C7" s="51"/>
      <c r="D7" s="51"/>
      <c r="E7" s="51"/>
      <c r="F7" s="51" t="s">
        <v>76</v>
      </c>
      <c r="G7" s="104">
        <v>36931382.34</v>
      </c>
      <c r="H7" s="105">
        <v>27063980.34</v>
      </c>
      <c r="I7" s="105">
        <v>9867402</v>
      </c>
      <c r="J7" s="104">
        <v>36931382.34</v>
      </c>
      <c r="K7" s="104">
        <v>0</v>
      </c>
      <c r="L7" s="104">
        <v>0</v>
      </c>
    </row>
    <row r="8" spans="1:12" ht="28.5" customHeight="1">
      <c r="A8" s="52" t="s">
        <v>77</v>
      </c>
      <c r="B8" s="53"/>
      <c r="C8" s="103"/>
      <c r="D8" s="103"/>
      <c r="E8" s="103"/>
      <c r="F8" s="103"/>
      <c r="G8" s="104"/>
      <c r="H8" s="105"/>
      <c r="I8" s="105"/>
      <c r="J8" s="104"/>
      <c r="K8" s="104"/>
      <c r="L8" s="104"/>
    </row>
    <row r="9" spans="1:12" ht="28.5" customHeight="1">
      <c r="A9" s="52"/>
      <c r="B9" s="53"/>
      <c r="C9" s="103" t="s">
        <v>190</v>
      </c>
      <c r="D9" s="103"/>
      <c r="E9" s="103"/>
      <c r="F9" s="103"/>
      <c r="G9" s="104">
        <v>36736379.18</v>
      </c>
      <c r="H9" s="105">
        <v>26868977.18</v>
      </c>
      <c r="I9" s="105">
        <v>9867402</v>
      </c>
      <c r="J9" s="104">
        <v>36736379.18</v>
      </c>
      <c r="K9" s="104">
        <v>0</v>
      </c>
      <c r="L9" s="104">
        <v>0</v>
      </c>
    </row>
    <row r="10" spans="1:12" ht="28.5" customHeight="1">
      <c r="A10" s="52"/>
      <c r="B10" s="55"/>
      <c r="C10" s="103"/>
      <c r="D10" s="103" t="s">
        <v>191</v>
      </c>
      <c r="E10" s="103"/>
      <c r="F10" s="103"/>
      <c r="G10" s="104">
        <v>36736379.18</v>
      </c>
      <c r="H10" s="105">
        <v>26868977.18</v>
      </c>
      <c r="I10" s="105">
        <v>9867402</v>
      </c>
      <c r="J10" s="104">
        <v>36736379.18</v>
      </c>
      <c r="K10" s="104">
        <v>0</v>
      </c>
      <c r="L10" s="104">
        <v>0</v>
      </c>
    </row>
    <row r="11" spans="1:12" ht="28.5" customHeight="1">
      <c r="A11" s="54"/>
      <c r="B11" s="55"/>
      <c r="C11" s="103"/>
      <c r="D11" s="103"/>
      <c r="E11" s="103" t="s">
        <v>192</v>
      </c>
      <c r="F11" s="103"/>
      <c r="G11" s="104">
        <v>24893170.22</v>
      </c>
      <c r="H11" s="105">
        <v>24893170.22</v>
      </c>
      <c r="I11" s="105">
        <v>0</v>
      </c>
      <c r="J11" s="104">
        <v>24893170.22</v>
      </c>
      <c r="K11" s="104">
        <v>0</v>
      </c>
      <c r="L11" s="104">
        <v>0</v>
      </c>
    </row>
    <row r="12" spans="1:12" ht="28.5" customHeight="1">
      <c r="A12" s="54"/>
      <c r="B12" s="55"/>
      <c r="C12" s="106" t="s">
        <v>190</v>
      </c>
      <c r="D12" s="106" t="s">
        <v>191</v>
      </c>
      <c r="E12" s="106" t="s">
        <v>192</v>
      </c>
      <c r="F12" s="106" t="s">
        <v>193</v>
      </c>
      <c r="G12" s="100">
        <v>24893170.22</v>
      </c>
      <c r="H12" s="101">
        <v>24893170.22</v>
      </c>
      <c r="I12" s="101">
        <v>0</v>
      </c>
      <c r="J12" s="100">
        <v>24893170.22</v>
      </c>
      <c r="K12" s="100">
        <v>0</v>
      </c>
      <c r="L12" s="100">
        <v>0</v>
      </c>
    </row>
    <row r="13" spans="1:12" ht="28.5" customHeight="1">
      <c r="A13" s="54"/>
      <c r="B13" s="55"/>
      <c r="C13" s="103"/>
      <c r="D13" s="103"/>
      <c r="E13" s="103" t="s">
        <v>191</v>
      </c>
      <c r="F13" s="103"/>
      <c r="G13" s="104">
        <v>1172012</v>
      </c>
      <c r="H13" s="105">
        <v>0</v>
      </c>
      <c r="I13" s="105">
        <v>1172012</v>
      </c>
      <c r="J13" s="104">
        <v>1172012</v>
      </c>
      <c r="K13" s="104">
        <v>0</v>
      </c>
      <c r="L13" s="104">
        <v>0</v>
      </c>
    </row>
    <row r="14" spans="1:12" ht="28.5" customHeight="1">
      <c r="A14" s="54"/>
      <c r="B14" s="55"/>
      <c r="C14" s="106" t="s">
        <v>190</v>
      </c>
      <c r="D14" s="106" t="s">
        <v>191</v>
      </c>
      <c r="E14" s="106" t="s">
        <v>191</v>
      </c>
      <c r="F14" s="106" t="s">
        <v>194</v>
      </c>
      <c r="G14" s="100">
        <v>1172012</v>
      </c>
      <c r="H14" s="101">
        <v>0</v>
      </c>
      <c r="I14" s="101">
        <v>1172012</v>
      </c>
      <c r="J14" s="100">
        <v>1172012</v>
      </c>
      <c r="K14" s="100">
        <v>0</v>
      </c>
      <c r="L14" s="100">
        <v>0</v>
      </c>
    </row>
    <row r="15" spans="1:12" ht="28.5" customHeight="1">
      <c r="A15" s="54"/>
      <c r="B15" s="55"/>
      <c r="C15" s="103"/>
      <c r="D15" s="103"/>
      <c r="E15" s="103" t="s">
        <v>195</v>
      </c>
      <c r="F15" s="103"/>
      <c r="G15" s="104">
        <v>245580</v>
      </c>
      <c r="H15" s="105">
        <v>0</v>
      </c>
      <c r="I15" s="105">
        <v>245580</v>
      </c>
      <c r="J15" s="104">
        <v>245580</v>
      </c>
      <c r="K15" s="104">
        <v>0</v>
      </c>
      <c r="L15" s="104">
        <v>0</v>
      </c>
    </row>
    <row r="16" spans="1:12" ht="28.5" customHeight="1">
      <c r="A16" s="54"/>
      <c r="B16" s="55"/>
      <c r="C16" s="106" t="s">
        <v>190</v>
      </c>
      <c r="D16" s="106" t="s">
        <v>191</v>
      </c>
      <c r="E16" s="106" t="s">
        <v>195</v>
      </c>
      <c r="F16" s="106" t="s">
        <v>196</v>
      </c>
      <c r="G16" s="100">
        <v>245580</v>
      </c>
      <c r="H16" s="101">
        <v>0</v>
      </c>
      <c r="I16" s="101">
        <v>245580</v>
      </c>
      <c r="J16" s="100">
        <v>245580</v>
      </c>
      <c r="K16" s="100">
        <v>0</v>
      </c>
      <c r="L16" s="100">
        <v>0</v>
      </c>
    </row>
    <row r="17" spans="1:12" ht="28.5" customHeight="1">
      <c r="A17" s="54"/>
      <c r="B17" s="55"/>
      <c r="C17" s="103"/>
      <c r="D17" s="103"/>
      <c r="E17" s="103" t="s">
        <v>197</v>
      </c>
      <c r="F17" s="103"/>
      <c r="G17" s="104">
        <v>8100000</v>
      </c>
      <c r="H17" s="105">
        <v>0</v>
      </c>
      <c r="I17" s="105">
        <v>8100000</v>
      </c>
      <c r="J17" s="104">
        <v>8100000</v>
      </c>
      <c r="K17" s="104">
        <v>0</v>
      </c>
      <c r="L17" s="104">
        <v>0</v>
      </c>
    </row>
    <row r="18" spans="1:12" ht="28.5" customHeight="1">
      <c r="A18" s="54"/>
      <c r="B18" s="55"/>
      <c r="C18" s="106" t="s">
        <v>190</v>
      </c>
      <c r="D18" s="106" t="s">
        <v>191</v>
      </c>
      <c r="E18" s="106" t="s">
        <v>197</v>
      </c>
      <c r="F18" s="106" t="s">
        <v>198</v>
      </c>
      <c r="G18" s="100">
        <v>8100000</v>
      </c>
      <c r="H18" s="101">
        <v>0</v>
      </c>
      <c r="I18" s="101">
        <v>8100000</v>
      </c>
      <c r="J18" s="100">
        <v>8100000</v>
      </c>
      <c r="K18" s="100">
        <v>0</v>
      </c>
      <c r="L18" s="100">
        <v>0</v>
      </c>
    </row>
    <row r="19" spans="1:12" ht="28.5" customHeight="1">
      <c r="A19" s="54"/>
      <c r="B19" s="55"/>
      <c r="C19" s="103"/>
      <c r="D19" s="103"/>
      <c r="E19" s="103" t="s">
        <v>199</v>
      </c>
      <c r="F19" s="103"/>
      <c r="G19" s="104">
        <v>349810</v>
      </c>
      <c r="H19" s="105">
        <v>0</v>
      </c>
      <c r="I19" s="105">
        <v>349810</v>
      </c>
      <c r="J19" s="104">
        <v>349810</v>
      </c>
      <c r="K19" s="104">
        <v>0</v>
      </c>
      <c r="L19" s="104">
        <v>0</v>
      </c>
    </row>
    <row r="20" spans="1:12" ht="28.5" customHeight="1">
      <c r="A20" s="54"/>
      <c r="B20" s="55"/>
      <c r="C20" s="106" t="s">
        <v>190</v>
      </c>
      <c r="D20" s="106" t="s">
        <v>191</v>
      </c>
      <c r="E20" s="106" t="s">
        <v>199</v>
      </c>
      <c r="F20" s="106" t="s">
        <v>200</v>
      </c>
      <c r="G20" s="100">
        <v>349810</v>
      </c>
      <c r="H20" s="101">
        <v>0</v>
      </c>
      <c r="I20" s="101">
        <v>349810</v>
      </c>
      <c r="J20" s="100">
        <v>349810</v>
      </c>
      <c r="K20" s="100">
        <v>0</v>
      </c>
      <c r="L20" s="100">
        <v>0</v>
      </c>
    </row>
    <row r="21" spans="1:12" ht="28.5" customHeight="1">
      <c r="A21" s="54"/>
      <c r="B21" s="55"/>
      <c r="C21" s="103"/>
      <c r="D21" s="103"/>
      <c r="E21" s="103" t="s">
        <v>201</v>
      </c>
      <c r="F21" s="103"/>
      <c r="G21" s="104">
        <v>1975806.96</v>
      </c>
      <c r="H21" s="105">
        <v>1975806.96</v>
      </c>
      <c r="I21" s="105">
        <v>0</v>
      </c>
      <c r="J21" s="104">
        <v>1975806.96</v>
      </c>
      <c r="K21" s="104">
        <v>0</v>
      </c>
      <c r="L21" s="104">
        <v>0</v>
      </c>
    </row>
    <row r="22" spans="1:12" ht="28.5" customHeight="1">
      <c r="A22" s="54"/>
      <c r="B22" s="55"/>
      <c r="C22" s="106" t="s">
        <v>190</v>
      </c>
      <c r="D22" s="106" t="s">
        <v>191</v>
      </c>
      <c r="E22" s="106" t="s">
        <v>201</v>
      </c>
      <c r="F22" s="106" t="s">
        <v>202</v>
      </c>
      <c r="G22" s="100">
        <v>1975806.96</v>
      </c>
      <c r="H22" s="101">
        <v>1975806.96</v>
      </c>
      <c r="I22" s="101">
        <v>0</v>
      </c>
      <c r="J22" s="100">
        <v>1975806.96</v>
      </c>
      <c r="K22" s="100">
        <v>0</v>
      </c>
      <c r="L22" s="100">
        <v>0</v>
      </c>
    </row>
    <row r="23" spans="1:12" ht="28.5" customHeight="1">
      <c r="A23" s="54"/>
      <c r="B23" s="55"/>
      <c r="C23" s="103" t="s">
        <v>203</v>
      </c>
      <c r="D23" s="103"/>
      <c r="E23" s="103"/>
      <c r="F23" s="103"/>
      <c r="G23" s="104">
        <v>195003.16</v>
      </c>
      <c r="H23" s="105">
        <v>195003.16</v>
      </c>
      <c r="I23" s="105">
        <v>0</v>
      </c>
      <c r="J23" s="104">
        <v>195003.16</v>
      </c>
      <c r="K23" s="104">
        <v>0</v>
      </c>
      <c r="L23" s="104">
        <v>0</v>
      </c>
    </row>
    <row r="24" spans="1:12" ht="28.5" customHeight="1">
      <c r="A24" s="54"/>
      <c r="B24" s="55"/>
      <c r="C24" s="103"/>
      <c r="D24" s="103" t="s">
        <v>191</v>
      </c>
      <c r="E24" s="103"/>
      <c r="F24" s="103"/>
      <c r="G24" s="104">
        <v>195003.16</v>
      </c>
      <c r="H24" s="105">
        <v>195003.16</v>
      </c>
      <c r="I24" s="105">
        <v>0</v>
      </c>
      <c r="J24" s="104">
        <v>195003.16</v>
      </c>
      <c r="K24" s="104">
        <v>0</v>
      </c>
      <c r="L24" s="104">
        <v>0</v>
      </c>
    </row>
    <row r="25" spans="1:12" ht="28.5" customHeight="1">
      <c r="A25" s="54"/>
      <c r="B25" s="55"/>
      <c r="C25" s="103"/>
      <c r="D25" s="103"/>
      <c r="E25" s="103" t="s">
        <v>192</v>
      </c>
      <c r="F25" s="103"/>
      <c r="G25" s="104">
        <v>195003.16</v>
      </c>
      <c r="H25" s="105">
        <v>195003.16</v>
      </c>
      <c r="I25" s="105">
        <v>0</v>
      </c>
      <c r="J25" s="104">
        <v>195003.16</v>
      </c>
      <c r="K25" s="104">
        <v>0</v>
      </c>
      <c r="L25" s="104">
        <v>0</v>
      </c>
    </row>
    <row r="26" spans="2:12" ht="28.5" customHeight="1">
      <c r="B26" s="55"/>
      <c r="C26" s="106" t="s">
        <v>203</v>
      </c>
      <c r="D26" s="106" t="s">
        <v>191</v>
      </c>
      <c r="E26" s="106" t="s">
        <v>192</v>
      </c>
      <c r="F26" s="106" t="s">
        <v>204</v>
      </c>
      <c r="G26" s="100">
        <v>195003.16</v>
      </c>
      <c r="H26" s="101">
        <v>195003.16</v>
      </c>
      <c r="I26" s="101">
        <v>0</v>
      </c>
      <c r="J26" s="100">
        <v>195003.16</v>
      </c>
      <c r="K26" s="100">
        <v>0</v>
      </c>
      <c r="L26" s="100">
        <v>0</v>
      </c>
    </row>
    <row r="27" spans="1:12" ht="28.5" customHeight="1">
      <c r="A27" s="52" t="s">
        <v>78</v>
      </c>
      <c r="B27" s="55"/>
      <c r="C27" s="106"/>
      <c r="D27" s="106"/>
      <c r="E27" s="106"/>
      <c r="F27" s="106"/>
      <c r="G27" s="100"/>
      <c r="H27" s="101"/>
      <c r="I27" s="101"/>
      <c r="J27" s="100"/>
      <c r="K27" s="100"/>
      <c r="L27" s="100"/>
    </row>
    <row r="28" spans="1:12" ht="28.5" customHeight="1">
      <c r="A28" s="52" t="s">
        <v>79</v>
      </c>
      <c r="B28" s="106"/>
      <c r="C28" s="106"/>
      <c r="D28" s="106"/>
      <c r="E28" s="106"/>
      <c r="F28" s="106"/>
      <c r="G28" s="100"/>
      <c r="H28" s="101"/>
      <c r="I28" s="101"/>
      <c r="J28" s="100"/>
      <c r="K28" s="100"/>
      <c r="L28" s="100"/>
    </row>
  </sheetData>
  <sheetProtection/>
  <mergeCells count="10">
    <mergeCell ref="A2:L2"/>
    <mergeCell ref="A4:B4"/>
    <mergeCell ref="C4:L4"/>
    <mergeCell ref="C5:E5"/>
    <mergeCell ref="H5:I5"/>
    <mergeCell ref="J5:L5"/>
    <mergeCell ref="A5:A6"/>
    <mergeCell ref="B5:B6"/>
    <mergeCell ref="F5:F6"/>
    <mergeCell ref="G5:G6"/>
  </mergeCells>
  <printOptions/>
  <pageMargins left="0.75" right="0.75" top="0.98" bottom="0.98" header="0.5" footer="0.5"/>
  <pageSetup fitToHeight="1" fitToWidth="1" horizontalDpi="600" verticalDpi="600" orientation="landscape" paperSize="10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K10" sqref="K10"/>
    </sheetView>
  </sheetViews>
  <sheetFormatPr defaultColWidth="9.00390625" defaultRowHeight="28.5" customHeight="1"/>
  <cols>
    <col min="1" max="3" width="6.25390625" style="2" customWidth="1"/>
    <col min="4" max="4" width="31.00390625" style="2" customWidth="1"/>
    <col min="5" max="5" width="21.125" style="2" customWidth="1"/>
    <col min="6" max="6" width="19.25390625" style="2" customWidth="1"/>
    <col min="7" max="7" width="18.50390625" style="2" customWidth="1"/>
    <col min="8" max="9" width="10.25390625" style="2" customWidth="1"/>
    <col min="10" max="10" width="13.375" style="26" customWidth="1"/>
    <col min="11" max="11" width="16.00390625" style="26" customWidth="1"/>
    <col min="12" max="12" width="16.00390625" style="2" customWidth="1"/>
    <col min="13" max="16384" width="9.00390625" style="2" customWidth="1"/>
  </cols>
  <sheetData>
    <row r="1" spans="1:10" ht="28.5" customHeight="1">
      <c r="A1" s="134" t="s">
        <v>80</v>
      </c>
      <c r="B1" s="134"/>
      <c r="C1" s="134"/>
      <c r="D1" s="27"/>
      <c r="E1" s="27"/>
      <c r="F1" s="27"/>
      <c r="G1" s="27"/>
      <c r="H1" s="27"/>
      <c r="I1" s="34"/>
      <c r="J1" s="26" t="s">
        <v>1</v>
      </c>
    </row>
    <row r="2" spans="1:12" ht="28.5" customHeight="1">
      <c r="A2" s="135" t="s">
        <v>245</v>
      </c>
      <c r="B2" s="135"/>
      <c r="C2" s="135"/>
      <c r="D2" s="135"/>
      <c r="E2" s="135"/>
      <c r="F2" s="135"/>
      <c r="G2" s="135"/>
      <c r="H2" s="28"/>
      <c r="I2" s="28"/>
      <c r="J2" s="28"/>
      <c r="K2" s="28"/>
      <c r="L2" s="28"/>
    </row>
    <row r="3" spans="3:11" ht="28.5" customHeight="1">
      <c r="C3" s="27"/>
      <c r="D3" s="29"/>
      <c r="E3" s="29"/>
      <c r="F3" s="29"/>
      <c r="G3" s="4" t="s">
        <v>2</v>
      </c>
      <c r="H3" s="30"/>
      <c r="K3" s="35"/>
    </row>
    <row r="4" spans="1:11" s="25" customFormat="1" ht="28.5" customHeight="1">
      <c r="A4" s="136" t="s">
        <v>62</v>
      </c>
      <c r="B4" s="136"/>
      <c r="C4" s="136"/>
      <c r="D4" s="137" t="s">
        <v>63</v>
      </c>
      <c r="E4" s="136" t="s">
        <v>64</v>
      </c>
      <c r="F4" s="137" t="s">
        <v>65</v>
      </c>
      <c r="G4" s="137"/>
      <c r="J4" s="36"/>
      <c r="K4" s="36"/>
    </row>
    <row r="5" spans="1:7" ht="28.5" customHeight="1">
      <c r="A5" s="31" t="s">
        <v>67</v>
      </c>
      <c r="B5" s="31" t="s">
        <v>68</v>
      </c>
      <c r="C5" s="31" t="s">
        <v>69</v>
      </c>
      <c r="D5" s="137"/>
      <c r="E5" s="136"/>
      <c r="F5" s="32" t="s">
        <v>70</v>
      </c>
      <c r="G5" s="31" t="s">
        <v>71</v>
      </c>
    </row>
    <row r="6" spans="1:7" ht="28.5" customHeight="1">
      <c r="A6" s="103" t="s">
        <v>81</v>
      </c>
      <c r="B6" s="103" t="s">
        <v>189</v>
      </c>
      <c r="C6" s="103" t="s">
        <v>189</v>
      </c>
      <c r="D6" s="103" t="s">
        <v>189</v>
      </c>
      <c r="E6" s="104">
        <v>36931382.34</v>
      </c>
      <c r="F6" s="105">
        <v>27063980.34</v>
      </c>
      <c r="G6" s="105">
        <v>9867402</v>
      </c>
    </row>
    <row r="7" spans="1:7" ht="28.5" customHeight="1">
      <c r="A7" s="103" t="s">
        <v>190</v>
      </c>
      <c r="B7" s="103"/>
      <c r="C7" s="103"/>
      <c r="D7" s="103"/>
      <c r="E7" s="104">
        <v>36736379.18</v>
      </c>
      <c r="F7" s="105">
        <v>26868977.18</v>
      </c>
      <c r="G7" s="105">
        <v>9867402</v>
      </c>
    </row>
    <row r="8" spans="1:7" ht="28.5" customHeight="1">
      <c r="A8" s="103"/>
      <c r="B8" s="103" t="s">
        <v>205</v>
      </c>
      <c r="C8" s="103"/>
      <c r="D8" s="103"/>
      <c r="E8" s="104">
        <v>36736379.18</v>
      </c>
      <c r="F8" s="105">
        <v>26868977.18</v>
      </c>
      <c r="G8" s="105">
        <v>9867402</v>
      </c>
    </row>
    <row r="9" spans="1:7" ht="28.5" customHeight="1">
      <c r="A9" s="103"/>
      <c r="B9" s="103"/>
      <c r="C9" s="103" t="s">
        <v>206</v>
      </c>
      <c r="D9" s="103"/>
      <c r="E9" s="104">
        <v>24893170.22</v>
      </c>
      <c r="F9" s="105">
        <v>24893170.22</v>
      </c>
      <c r="G9" s="105">
        <v>0</v>
      </c>
    </row>
    <row r="10" spans="1:7" ht="28.5" customHeight="1">
      <c r="A10" s="106" t="s">
        <v>207</v>
      </c>
      <c r="B10" s="106" t="s">
        <v>208</v>
      </c>
      <c r="C10" s="106" t="s">
        <v>209</v>
      </c>
      <c r="D10" s="106" t="s">
        <v>193</v>
      </c>
      <c r="E10" s="100">
        <v>24893170.22</v>
      </c>
      <c r="F10" s="101">
        <v>24893170.22</v>
      </c>
      <c r="G10" s="101">
        <v>0</v>
      </c>
    </row>
    <row r="11" spans="1:7" ht="28.5" customHeight="1">
      <c r="A11" s="103"/>
      <c r="B11" s="103"/>
      <c r="C11" s="103" t="s">
        <v>210</v>
      </c>
      <c r="D11" s="103"/>
      <c r="E11" s="104">
        <v>1172012</v>
      </c>
      <c r="F11" s="105">
        <v>0</v>
      </c>
      <c r="G11" s="105">
        <v>1172012</v>
      </c>
    </row>
    <row r="12" spans="1:7" ht="28.5" customHeight="1">
      <c r="A12" s="106" t="s">
        <v>207</v>
      </c>
      <c r="B12" s="106" t="s">
        <v>208</v>
      </c>
      <c r="C12" s="106" t="s">
        <v>208</v>
      </c>
      <c r="D12" s="106" t="s">
        <v>194</v>
      </c>
      <c r="E12" s="100">
        <v>1172012</v>
      </c>
      <c r="F12" s="101">
        <v>0</v>
      </c>
      <c r="G12" s="101">
        <v>1172012</v>
      </c>
    </row>
    <row r="13" spans="1:7" ht="28.5" customHeight="1">
      <c r="A13" s="103"/>
      <c r="B13" s="103"/>
      <c r="C13" s="103" t="s">
        <v>211</v>
      </c>
      <c r="D13" s="103"/>
      <c r="E13" s="104">
        <v>245580</v>
      </c>
      <c r="F13" s="105">
        <v>0</v>
      </c>
      <c r="G13" s="105">
        <v>245580</v>
      </c>
    </row>
    <row r="14" spans="1:7" ht="28.5" customHeight="1">
      <c r="A14" s="106" t="s">
        <v>207</v>
      </c>
      <c r="B14" s="106" t="s">
        <v>208</v>
      </c>
      <c r="C14" s="106" t="s">
        <v>212</v>
      </c>
      <c r="D14" s="106" t="s">
        <v>196</v>
      </c>
      <c r="E14" s="100">
        <v>245580</v>
      </c>
      <c r="F14" s="101">
        <v>0</v>
      </c>
      <c r="G14" s="101">
        <v>245580</v>
      </c>
    </row>
    <row r="15" spans="1:7" ht="28.5" customHeight="1">
      <c r="A15" s="103"/>
      <c r="B15" s="103"/>
      <c r="C15" s="103" t="s">
        <v>213</v>
      </c>
      <c r="D15" s="103"/>
      <c r="E15" s="104">
        <v>8100000</v>
      </c>
      <c r="F15" s="105">
        <v>0</v>
      </c>
      <c r="G15" s="105">
        <v>8100000</v>
      </c>
    </row>
    <row r="16" spans="1:7" ht="28.5" customHeight="1">
      <c r="A16" s="106" t="s">
        <v>207</v>
      </c>
      <c r="B16" s="106" t="s">
        <v>208</v>
      </c>
      <c r="C16" s="106" t="s">
        <v>214</v>
      </c>
      <c r="D16" s="106" t="s">
        <v>198</v>
      </c>
      <c r="E16" s="100">
        <v>8100000</v>
      </c>
      <c r="F16" s="101">
        <v>0</v>
      </c>
      <c r="G16" s="101">
        <v>8100000</v>
      </c>
    </row>
    <row r="17" spans="1:7" ht="28.5" customHeight="1">
      <c r="A17" s="103"/>
      <c r="B17" s="103"/>
      <c r="C17" s="103" t="s">
        <v>215</v>
      </c>
      <c r="D17" s="103"/>
      <c r="E17" s="104">
        <v>349810</v>
      </c>
      <c r="F17" s="105">
        <v>0</v>
      </c>
      <c r="G17" s="105">
        <v>349810</v>
      </c>
    </row>
    <row r="18" spans="1:7" ht="28.5" customHeight="1">
      <c r="A18" s="106" t="s">
        <v>207</v>
      </c>
      <c r="B18" s="106" t="s">
        <v>208</v>
      </c>
      <c r="C18" s="106" t="s">
        <v>216</v>
      </c>
      <c r="D18" s="106" t="s">
        <v>200</v>
      </c>
      <c r="E18" s="100">
        <v>349810</v>
      </c>
      <c r="F18" s="101">
        <v>0</v>
      </c>
      <c r="G18" s="101">
        <v>349810</v>
      </c>
    </row>
    <row r="19" spans="1:7" ht="28.5" customHeight="1">
      <c r="A19" s="103"/>
      <c r="B19" s="103"/>
      <c r="C19" s="103" t="s">
        <v>217</v>
      </c>
      <c r="D19" s="103"/>
      <c r="E19" s="104">
        <v>1975806.96</v>
      </c>
      <c r="F19" s="105">
        <v>1975806.96</v>
      </c>
      <c r="G19" s="105">
        <v>0</v>
      </c>
    </row>
    <row r="20" spans="1:7" ht="28.5" customHeight="1">
      <c r="A20" s="106" t="s">
        <v>207</v>
      </c>
      <c r="B20" s="106" t="s">
        <v>208</v>
      </c>
      <c r="C20" s="106" t="s">
        <v>218</v>
      </c>
      <c r="D20" s="106" t="s">
        <v>202</v>
      </c>
      <c r="E20" s="100">
        <v>1975806.96</v>
      </c>
      <c r="F20" s="101">
        <v>1975806.96</v>
      </c>
      <c r="G20" s="101">
        <v>0</v>
      </c>
    </row>
    <row r="21" spans="1:7" ht="28.5" customHeight="1">
      <c r="A21" s="103" t="s">
        <v>203</v>
      </c>
      <c r="B21" s="103"/>
      <c r="C21" s="103"/>
      <c r="D21" s="103"/>
      <c r="E21" s="104">
        <v>195003.16</v>
      </c>
      <c r="F21" s="105">
        <v>195003.16</v>
      </c>
      <c r="G21" s="105">
        <v>0</v>
      </c>
    </row>
    <row r="22" spans="1:7" ht="28.5" customHeight="1">
      <c r="A22" s="103"/>
      <c r="B22" s="103" t="s">
        <v>205</v>
      </c>
      <c r="C22" s="103"/>
      <c r="D22" s="103"/>
      <c r="E22" s="104">
        <v>195003.16</v>
      </c>
      <c r="F22" s="105">
        <v>195003.16</v>
      </c>
      <c r="G22" s="105">
        <v>0</v>
      </c>
    </row>
    <row r="23" spans="1:7" ht="28.5" customHeight="1">
      <c r="A23" s="103"/>
      <c r="B23" s="103"/>
      <c r="C23" s="103" t="s">
        <v>206</v>
      </c>
      <c r="D23" s="103"/>
      <c r="E23" s="104">
        <v>195003.16</v>
      </c>
      <c r="F23" s="105">
        <v>195003.16</v>
      </c>
      <c r="G23" s="105">
        <v>0</v>
      </c>
    </row>
    <row r="24" spans="1:7" ht="28.5" customHeight="1">
      <c r="A24" s="106" t="s">
        <v>219</v>
      </c>
      <c r="B24" s="106" t="s">
        <v>208</v>
      </c>
      <c r="C24" s="106" t="s">
        <v>209</v>
      </c>
      <c r="D24" s="106" t="s">
        <v>204</v>
      </c>
      <c r="E24" s="100">
        <v>195003.16</v>
      </c>
      <c r="F24" s="101">
        <v>195003.16</v>
      </c>
      <c r="G24" s="101">
        <v>0</v>
      </c>
    </row>
  </sheetData>
  <sheetProtection/>
  <mergeCells count="6">
    <mergeCell ref="A1:C1"/>
    <mergeCell ref="A2:G2"/>
    <mergeCell ref="A4:C4"/>
    <mergeCell ref="F4:G4"/>
    <mergeCell ref="D4:D5"/>
    <mergeCell ref="E4:E5"/>
  </mergeCells>
  <printOptions horizontalCentered="1"/>
  <pageMargins left="0.16" right="0.16" top="0.39" bottom="0.39" header="0.51" footer="0.51"/>
  <pageSetup fitToHeight="1" fitToWidth="1" horizontalDpi="600" verticalDpi="600" orientation="portrait" paperSize="1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B6" sqref="B6:D38"/>
    </sheetView>
  </sheetViews>
  <sheetFormatPr defaultColWidth="9.00390625" defaultRowHeight="28.5" customHeight="1"/>
  <cols>
    <col min="1" max="1" width="19.00390625" style="18" customWidth="1"/>
    <col min="2" max="2" width="18.00390625" style="19" customWidth="1"/>
    <col min="3" max="3" width="34.875" style="18" customWidth="1"/>
    <col min="4" max="4" width="32.125" style="20" customWidth="1"/>
    <col min="5" max="6" width="9.00390625" style="20" customWidth="1"/>
    <col min="7" max="16384" width="9.00390625" style="20" customWidth="1"/>
  </cols>
  <sheetData>
    <row r="1" ht="28.5" customHeight="1">
      <c r="A1" s="97" t="s">
        <v>128</v>
      </c>
    </row>
    <row r="2" spans="1:4" ht="28.5" customHeight="1">
      <c r="A2" s="138" t="s">
        <v>246</v>
      </c>
      <c r="B2" s="138"/>
      <c r="C2" s="138"/>
      <c r="D2" s="138"/>
    </row>
    <row r="3" spans="1:4" ht="28.5" customHeight="1">
      <c r="A3" s="21"/>
      <c r="D3" s="4" t="s">
        <v>82</v>
      </c>
    </row>
    <row r="4" spans="1:4" s="17" customFormat="1" ht="28.5" customHeight="1">
      <c r="A4" s="140" t="s">
        <v>83</v>
      </c>
      <c r="B4" s="139" t="s">
        <v>84</v>
      </c>
      <c r="C4" s="139"/>
      <c r="D4" s="140" t="s">
        <v>64</v>
      </c>
    </row>
    <row r="5" spans="1:4" s="17" customFormat="1" ht="28.5" customHeight="1">
      <c r="A5" s="141"/>
      <c r="B5" s="23" t="s">
        <v>85</v>
      </c>
      <c r="C5" s="22" t="s">
        <v>63</v>
      </c>
      <c r="D5" s="141"/>
    </row>
    <row r="6" spans="1:4" s="17" customFormat="1" ht="28.5" customHeight="1">
      <c r="A6" s="142" t="s">
        <v>70</v>
      </c>
      <c r="B6" s="187" t="s">
        <v>187</v>
      </c>
      <c r="C6" s="188"/>
      <c r="D6" s="183">
        <v>27063980.34</v>
      </c>
    </row>
    <row r="7" spans="1:4" ht="28.5" customHeight="1">
      <c r="A7" s="143"/>
      <c r="B7" s="185" t="s">
        <v>86</v>
      </c>
      <c r="C7" s="185" t="s">
        <v>87</v>
      </c>
      <c r="D7" s="183">
        <v>25613384.48</v>
      </c>
    </row>
    <row r="8" spans="1:4" ht="28.5" customHeight="1">
      <c r="A8" s="143"/>
      <c r="B8" s="185" t="s">
        <v>129</v>
      </c>
      <c r="C8" s="185" t="s">
        <v>130</v>
      </c>
      <c r="D8" s="186">
        <v>3306036</v>
      </c>
    </row>
    <row r="9" spans="1:4" ht="28.5" customHeight="1">
      <c r="A9" s="143"/>
      <c r="B9" s="185" t="s">
        <v>131</v>
      </c>
      <c r="C9" s="185" t="s">
        <v>132</v>
      </c>
      <c r="D9" s="186">
        <v>9110836</v>
      </c>
    </row>
    <row r="10" spans="1:4" ht="28.5" customHeight="1">
      <c r="A10" s="143"/>
      <c r="B10" s="185" t="s">
        <v>133</v>
      </c>
      <c r="C10" s="185" t="s">
        <v>134</v>
      </c>
      <c r="D10" s="186">
        <v>6999763</v>
      </c>
    </row>
    <row r="11" spans="1:4" ht="28.5" customHeight="1">
      <c r="A11" s="143"/>
      <c r="B11" s="185" t="s">
        <v>135</v>
      </c>
      <c r="C11" s="185" t="s">
        <v>136</v>
      </c>
      <c r="D11" s="186">
        <v>95400</v>
      </c>
    </row>
    <row r="12" spans="1:4" ht="28.5" customHeight="1">
      <c r="A12" s="143"/>
      <c r="B12" s="185" t="s">
        <v>137</v>
      </c>
      <c r="C12" s="185" t="s">
        <v>138</v>
      </c>
      <c r="D12" s="186">
        <v>1384976.64</v>
      </c>
    </row>
    <row r="13" spans="1:4" ht="28.5" customHeight="1">
      <c r="A13" s="143"/>
      <c r="B13" s="185" t="s">
        <v>139</v>
      </c>
      <c r="C13" s="185" t="s">
        <v>140</v>
      </c>
      <c r="D13" s="186">
        <v>692488.32</v>
      </c>
    </row>
    <row r="14" spans="1:4" ht="28.5" customHeight="1">
      <c r="A14" s="143"/>
      <c r="B14" s="185" t="s">
        <v>141</v>
      </c>
      <c r="C14" s="185" t="s">
        <v>142</v>
      </c>
      <c r="D14" s="186">
        <v>1567920</v>
      </c>
    </row>
    <row r="15" spans="1:4" ht="28.5" customHeight="1">
      <c r="A15" s="143"/>
      <c r="B15" s="185" t="s">
        <v>143</v>
      </c>
      <c r="C15" s="185" t="s">
        <v>144</v>
      </c>
      <c r="D15" s="186">
        <v>470376</v>
      </c>
    </row>
    <row r="16" spans="1:4" ht="28.5" customHeight="1">
      <c r="A16" s="143"/>
      <c r="B16" s="185" t="s">
        <v>145</v>
      </c>
      <c r="C16" s="185" t="s">
        <v>146</v>
      </c>
      <c r="D16" s="186">
        <v>198500.52</v>
      </c>
    </row>
    <row r="17" spans="1:4" ht="28.5" customHeight="1">
      <c r="A17" s="143"/>
      <c r="B17" s="185" t="s">
        <v>147</v>
      </c>
      <c r="C17" s="185" t="s">
        <v>148</v>
      </c>
      <c r="D17" s="186">
        <v>1725480</v>
      </c>
    </row>
    <row r="18" spans="1:4" ht="28.5" customHeight="1">
      <c r="A18" s="143"/>
      <c r="B18" s="185" t="s">
        <v>149</v>
      </c>
      <c r="C18" s="185" t="s">
        <v>150</v>
      </c>
      <c r="D18" s="186">
        <v>61608</v>
      </c>
    </row>
    <row r="19" spans="1:4" ht="28.5" customHeight="1">
      <c r="A19" s="143"/>
      <c r="B19" s="185" t="s">
        <v>88</v>
      </c>
      <c r="C19" s="185" t="s">
        <v>89</v>
      </c>
      <c r="D19" s="183">
        <v>1270092.7</v>
      </c>
    </row>
    <row r="20" spans="1:4" ht="28.5" customHeight="1">
      <c r="A20" s="143"/>
      <c r="B20" s="185" t="s">
        <v>151</v>
      </c>
      <c r="C20" s="185" t="s">
        <v>152</v>
      </c>
      <c r="D20" s="186">
        <v>108000</v>
      </c>
    </row>
    <row r="21" spans="1:4" ht="28.5" customHeight="1">
      <c r="A21" s="143"/>
      <c r="B21" s="185" t="s">
        <v>153</v>
      </c>
      <c r="C21" s="185" t="s">
        <v>154</v>
      </c>
      <c r="D21" s="186">
        <v>136500</v>
      </c>
    </row>
    <row r="22" spans="1:4" ht="28.5" customHeight="1">
      <c r="A22" s="143"/>
      <c r="B22" s="185" t="s">
        <v>155</v>
      </c>
      <c r="C22" s="185" t="s">
        <v>156</v>
      </c>
      <c r="D22" s="186">
        <v>72000</v>
      </c>
    </row>
    <row r="23" spans="1:4" ht="28.5" customHeight="1">
      <c r="A23" s="143"/>
      <c r="B23" s="185" t="s">
        <v>157</v>
      </c>
      <c r="C23" s="185" t="s">
        <v>158</v>
      </c>
      <c r="D23" s="186"/>
    </row>
    <row r="24" spans="1:4" ht="28.5" customHeight="1">
      <c r="A24" s="143"/>
      <c r="B24" s="185" t="s">
        <v>159</v>
      </c>
      <c r="C24" s="185" t="s">
        <v>160</v>
      </c>
      <c r="D24" s="186"/>
    </row>
    <row r="25" spans="1:4" ht="28.5" customHeight="1">
      <c r="A25" s="143"/>
      <c r="B25" s="185" t="s">
        <v>161</v>
      </c>
      <c r="C25" s="185" t="s">
        <v>162</v>
      </c>
      <c r="D25" s="186">
        <v>32400</v>
      </c>
    </row>
    <row r="26" spans="1:4" ht="28.5" customHeight="1">
      <c r="A26" s="143"/>
      <c r="B26" s="185" t="s">
        <v>163</v>
      </c>
      <c r="C26" s="185" t="s">
        <v>164</v>
      </c>
      <c r="D26" s="186"/>
    </row>
    <row r="27" spans="1:4" ht="28.5" customHeight="1">
      <c r="A27" s="143"/>
      <c r="B27" s="185" t="s">
        <v>165</v>
      </c>
      <c r="C27" s="185" t="s">
        <v>166</v>
      </c>
      <c r="D27" s="186">
        <v>18000</v>
      </c>
    </row>
    <row r="28" spans="1:4" ht="28.5" customHeight="1">
      <c r="A28" s="143"/>
      <c r="B28" s="185" t="s">
        <v>167</v>
      </c>
      <c r="C28" s="185" t="s">
        <v>168</v>
      </c>
      <c r="D28" s="186">
        <v>34200</v>
      </c>
    </row>
    <row r="29" spans="1:4" ht="28.5" customHeight="1">
      <c r="A29" s="143"/>
      <c r="B29" s="185" t="s">
        <v>169</v>
      </c>
      <c r="C29" s="185" t="s">
        <v>170</v>
      </c>
      <c r="D29" s="186">
        <v>5760</v>
      </c>
    </row>
    <row r="30" spans="1:4" ht="28.5" customHeight="1">
      <c r="A30" s="143"/>
      <c r="B30" s="185" t="s">
        <v>171</v>
      </c>
      <c r="C30" s="185" t="s">
        <v>172</v>
      </c>
      <c r="D30" s="186">
        <v>228132.7</v>
      </c>
    </row>
    <row r="31" spans="1:4" ht="28.5" customHeight="1">
      <c r="A31" s="143"/>
      <c r="B31" s="185" t="s">
        <v>173</v>
      </c>
      <c r="C31" s="185" t="s">
        <v>174</v>
      </c>
      <c r="D31" s="186">
        <v>304560</v>
      </c>
    </row>
    <row r="32" spans="1:4" ht="28.5" customHeight="1">
      <c r="A32" s="143"/>
      <c r="B32" s="185" t="s">
        <v>175</v>
      </c>
      <c r="C32" s="185" t="s">
        <v>176</v>
      </c>
      <c r="D32" s="186">
        <v>53300</v>
      </c>
    </row>
    <row r="33" spans="1:4" ht="28.5" customHeight="1">
      <c r="A33" s="143"/>
      <c r="B33" s="185" t="s">
        <v>177</v>
      </c>
      <c r="C33" s="185" t="s">
        <v>178</v>
      </c>
      <c r="D33" s="186">
        <v>277240</v>
      </c>
    </row>
    <row r="34" spans="1:4" ht="28.5" customHeight="1">
      <c r="A34" s="143"/>
      <c r="B34" s="185" t="s">
        <v>90</v>
      </c>
      <c r="C34" s="185" t="s">
        <v>91</v>
      </c>
      <c r="D34" s="183">
        <v>180503.16</v>
      </c>
    </row>
    <row r="35" spans="1:4" ht="28.5" customHeight="1">
      <c r="A35" s="143"/>
      <c r="B35" s="185" t="s">
        <v>179</v>
      </c>
      <c r="C35" s="185" t="s">
        <v>180</v>
      </c>
      <c r="D35" s="183"/>
    </row>
    <row r="36" spans="1:4" ht="28.5" customHeight="1">
      <c r="A36" s="143"/>
      <c r="B36" s="185" t="s">
        <v>181</v>
      </c>
      <c r="C36" s="185" t="s">
        <v>182</v>
      </c>
      <c r="D36" s="186">
        <v>179603.16</v>
      </c>
    </row>
    <row r="37" spans="1:4" ht="28.5" customHeight="1">
      <c r="A37" s="143"/>
      <c r="B37" s="185" t="s">
        <v>183</v>
      </c>
      <c r="C37" s="185" t="s">
        <v>184</v>
      </c>
      <c r="D37" s="186"/>
    </row>
    <row r="38" spans="1:4" ht="28.5" customHeight="1">
      <c r="A38" s="144"/>
      <c r="B38" s="185" t="s">
        <v>185</v>
      </c>
      <c r="C38" s="185" t="s">
        <v>186</v>
      </c>
      <c r="D38" s="186">
        <v>900</v>
      </c>
    </row>
  </sheetData>
  <sheetProtection/>
  <mergeCells count="6">
    <mergeCell ref="A2:D2"/>
    <mergeCell ref="B4:C4"/>
    <mergeCell ref="B6:C6"/>
    <mergeCell ref="A4:A5"/>
    <mergeCell ref="A6:A38"/>
    <mergeCell ref="D4:D5"/>
  </mergeCells>
  <printOptions horizontalCentered="1"/>
  <pageMargins left="0.31" right="0.31" top="0.35" bottom="0.35" header="0.31" footer="0.31"/>
  <pageSetup fitToHeight="1" fitToWidth="1" horizontalDpi="600" verticalDpi="6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21"/>
  <sheetViews>
    <sheetView zoomScalePageLayoutView="0" workbookViewId="0" topLeftCell="A1">
      <selection activeCell="H13" sqref="H13:H14"/>
    </sheetView>
  </sheetViews>
  <sheetFormatPr defaultColWidth="9.00390625" defaultRowHeight="28.5" customHeight="1"/>
  <cols>
    <col min="1" max="1" width="19.00390625" style="18" customWidth="1"/>
    <col min="2" max="2" width="18.00390625" style="19" customWidth="1"/>
    <col min="3" max="3" width="27.125" style="18" customWidth="1"/>
    <col min="4" max="4" width="25.125" style="20" customWidth="1"/>
    <col min="5" max="16384" width="9.00390625" style="20" customWidth="1"/>
  </cols>
  <sheetData>
    <row r="1" spans="1:3" ht="28.5" customHeight="1">
      <c r="A1" s="134" t="s">
        <v>92</v>
      </c>
      <c r="B1" s="134"/>
      <c r="C1" s="134"/>
    </row>
    <row r="2" spans="1:4" ht="28.5" customHeight="1">
      <c r="A2" s="138" t="s">
        <v>247</v>
      </c>
      <c r="B2" s="138"/>
      <c r="C2" s="138"/>
      <c r="D2" s="138"/>
    </row>
    <row r="3" spans="1:4" ht="28.5" customHeight="1">
      <c r="A3" s="21"/>
      <c r="D3" s="4" t="s">
        <v>82</v>
      </c>
    </row>
    <row r="4" spans="1:4" s="17" customFormat="1" ht="28.5" customHeight="1">
      <c r="A4" s="140" t="s">
        <v>83</v>
      </c>
      <c r="B4" s="139" t="s">
        <v>84</v>
      </c>
      <c r="C4" s="139"/>
      <c r="D4" s="140" t="s">
        <v>64</v>
      </c>
    </row>
    <row r="5" spans="1:4" s="17" customFormat="1" ht="28.5" customHeight="1">
      <c r="A5" s="141"/>
      <c r="B5" s="23" t="s">
        <v>85</v>
      </c>
      <c r="C5" s="22" t="s">
        <v>63</v>
      </c>
      <c r="D5" s="141"/>
    </row>
    <row r="6" spans="1:4" s="17" customFormat="1" ht="28.5" customHeight="1">
      <c r="A6" s="145" t="s">
        <v>71</v>
      </c>
      <c r="B6" s="181" t="s">
        <v>81</v>
      </c>
      <c r="C6" s="182"/>
      <c r="D6" s="183">
        <v>9867402</v>
      </c>
    </row>
    <row r="7" spans="1:4" ht="28.5" customHeight="1">
      <c r="A7" s="145"/>
      <c r="B7" s="184" t="s">
        <v>88</v>
      </c>
      <c r="C7" s="184" t="s">
        <v>89</v>
      </c>
      <c r="D7" s="183">
        <v>9867402</v>
      </c>
    </row>
    <row r="8" spans="1:4" ht="28.5" customHeight="1">
      <c r="A8" s="145"/>
      <c r="B8" s="185" t="s">
        <v>220</v>
      </c>
      <c r="C8" s="185" t="s">
        <v>221</v>
      </c>
      <c r="D8" s="186">
        <v>159420</v>
      </c>
    </row>
    <row r="9" spans="1:4" ht="28.5" customHeight="1">
      <c r="A9" s="145"/>
      <c r="B9" s="185" t="s">
        <v>163</v>
      </c>
      <c r="C9" s="185" t="s">
        <v>164</v>
      </c>
      <c r="D9" s="186">
        <v>382660</v>
      </c>
    </row>
    <row r="10" spans="1:4" ht="28.5" customHeight="1">
      <c r="A10" s="145"/>
      <c r="B10" s="185" t="s">
        <v>167</v>
      </c>
      <c r="C10" s="185" t="s">
        <v>168</v>
      </c>
      <c r="D10" s="186">
        <v>110040</v>
      </c>
    </row>
    <row r="11" spans="1:4" ht="28.5" customHeight="1">
      <c r="A11" s="145"/>
      <c r="B11" s="185" t="s">
        <v>222</v>
      </c>
      <c r="C11" s="185" t="s">
        <v>223</v>
      </c>
      <c r="D11" s="186">
        <v>973272</v>
      </c>
    </row>
    <row r="12" spans="1:4" ht="28.5" customHeight="1">
      <c r="A12" s="145"/>
      <c r="B12" s="185" t="s">
        <v>224</v>
      </c>
      <c r="C12" s="185" t="s">
        <v>225</v>
      </c>
      <c r="D12" s="186">
        <v>236760</v>
      </c>
    </row>
    <row r="13" spans="1:4" ht="28.5" customHeight="1">
      <c r="A13" s="145"/>
      <c r="B13" s="185" t="s">
        <v>177</v>
      </c>
      <c r="C13" s="185" t="s">
        <v>178</v>
      </c>
      <c r="D13" s="186">
        <v>8005250</v>
      </c>
    </row>
    <row r="14" spans="1:4" ht="28.5" customHeight="1">
      <c r="A14" s="145"/>
      <c r="B14" s="75"/>
      <c r="C14" s="76"/>
      <c r="D14" s="24"/>
    </row>
    <row r="15" spans="1:4" ht="28.5" customHeight="1">
      <c r="A15" s="145"/>
      <c r="B15" s="75"/>
      <c r="C15" s="76"/>
      <c r="D15" s="24"/>
    </row>
    <row r="16" spans="1:4" ht="28.5" customHeight="1">
      <c r="A16" s="145"/>
      <c r="B16" s="75"/>
      <c r="C16" s="76"/>
      <c r="D16" s="24"/>
    </row>
    <row r="17" spans="1:4" ht="28.5" customHeight="1">
      <c r="A17" s="145"/>
      <c r="B17" s="75"/>
      <c r="C17" s="76"/>
      <c r="D17" s="24"/>
    </row>
    <row r="18" spans="1:4" ht="28.5" customHeight="1">
      <c r="A18" s="145"/>
      <c r="B18" s="75"/>
      <c r="C18" s="76"/>
      <c r="D18" s="24"/>
    </row>
    <row r="19" spans="1:4" ht="28.5" customHeight="1">
      <c r="A19" s="145"/>
      <c r="B19" s="75"/>
      <c r="C19" s="76"/>
      <c r="D19" s="24"/>
    </row>
    <row r="20" spans="1:4" ht="28.5" customHeight="1">
      <c r="A20" s="145"/>
      <c r="B20" s="75"/>
      <c r="C20" s="76"/>
      <c r="D20" s="24"/>
    </row>
    <row r="21" spans="1:4" ht="28.5" customHeight="1">
      <c r="A21" s="145"/>
      <c r="B21" s="75"/>
      <c r="C21" s="76"/>
      <c r="D21" s="24"/>
    </row>
  </sheetData>
  <sheetProtection/>
  <mergeCells count="7">
    <mergeCell ref="A1:C1"/>
    <mergeCell ref="A2:D2"/>
    <mergeCell ref="B4:C4"/>
    <mergeCell ref="B6:C6"/>
    <mergeCell ref="A4:A5"/>
    <mergeCell ref="A6:A21"/>
    <mergeCell ref="D4:D5"/>
  </mergeCells>
  <printOptions horizontalCentered="1"/>
  <pageMargins left="0.31" right="0.31" top="0.35" bottom="0.35" header="0.31" footer="0.31"/>
  <pageSetup fitToHeight="1" fitToWidth="1" horizontalDpi="600" verticalDpi="600" orientation="portrait" paperSize="9" scale="7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H11" sqref="H11"/>
    </sheetView>
  </sheetViews>
  <sheetFormatPr defaultColWidth="9.00390625" defaultRowHeight="28.5" customHeight="1"/>
  <cols>
    <col min="1" max="1" width="23.875" style="11" customWidth="1"/>
    <col min="2" max="2" width="21.00390625" style="11" customWidth="1"/>
    <col min="3" max="4" width="20.50390625" style="11" customWidth="1"/>
    <col min="5" max="16384" width="9.00390625" style="11" customWidth="1"/>
  </cols>
  <sheetData>
    <row r="1" spans="1:3" ht="28.5" customHeight="1">
      <c r="A1" s="134" t="s">
        <v>93</v>
      </c>
      <c r="B1" s="134"/>
      <c r="C1" s="134"/>
    </row>
    <row r="2" spans="1:4" ht="28.5" customHeight="1">
      <c r="A2" s="146" t="s">
        <v>240</v>
      </c>
      <c r="B2" s="146"/>
      <c r="C2" s="146"/>
      <c r="D2" s="146"/>
    </row>
    <row r="3" spans="1:4" ht="28.5" customHeight="1">
      <c r="A3" s="12"/>
      <c r="B3" s="12"/>
      <c r="C3" s="12"/>
      <c r="D3" s="4" t="s">
        <v>82</v>
      </c>
    </row>
    <row r="4" spans="1:4" ht="28.5" customHeight="1">
      <c r="A4" s="13" t="s">
        <v>94</v>
      </c>
      <c r="B4" s="79" t="s">
        <v>105</v>
      </c>
      <c r="C4" s="79" t="s">
        <v>106</v>
      </c>
      <c r="D4" s="14" t="s">
        <v>95</v>
      </c>
    </row>
    <row r="5" spans="1:4" ht="28.5" customHeight="1">
      <c r="A5" s="15" t="s">
        <v>96</v>
      </c>
      <c r="B5" s="180">
        <f>B6+B7+B8+B9</f>
        <v>131060</v>
      </c>
      <c r="C5" s="180">
        <f>C6+C7+C8+C9</f>
        <v>131124</v>
      </c>
      <c r="D5" s="180">
        <f>D6+D7+D8+D9</f>
        <v>-64</v>
      </c>
    </row>
    <row r="6" spans="1:4" ht="28.5" customHeight="1">
      <c r="A6" s="13" t="s">
        <v>97</v>
      </c>
      <c r="B6" s="164">
        <f>3500000*0</f>
        <v>0</v>
      </c>
      <c r="C6" s="164">
        <f>3500000*0</f>
        <v>0</v>
      </c>
      <c r="D6" s="164">
        <f>B6-C6</f>
        <v>0</v>
      </c>
    </row>
    <row r="7" spans="1:4" ht="28.5" customHeight="1">
      <c r="A7" s="13" t="s">
        <v>98</v>
      </c>
      <c r="B7" s="164">
        <v>77760</v>
      </c>
      <c r="C7" s="164">
        <v>77824</v>
      </c>
      <c r="D7" s="164">
        <f>B7-C7</f>
        <v>-64</v>
      </c>
    </row>
    <row r="8" spans="1:4" ht="28.5" customHeight="1">
      <c r="A8" s="16" t="s">
        <v>99</v>
      </c>
      <c r="B8" s="164">
        <v>53300</v>
      </c>
      <c r="C8" s="164">
        <v>53300</v>
      </c>
      <c r="D8" s="164">
        <f>B8-C8</f>
        <v>0</v>
      </c>
    </row>
    <row r="9" spans="1:4" ht="28.5" customHeight="1">
      <c r="A9" s="16" t="s">
        <v>100</v>
      </c>
      <c r="B9" s="164">
        <f>5000000*0</f>
        <v>0</v>
      </c>
      <c r="C9" s="164">
        <f>5000000*0</f>
        <v>0</v>
      </c>
      <c r="D9" s="164">
        <f>B9-C9</f>
        <v>0</v>
      </c>
    </row>
  </sheetData>
  <sheetProtection/>
  <mergeCells count="2">
    <mergeCell ref="A1:C1"/>
    <mergeCell ref="A2:D2"/>
  </mergeCells>
  <printOptions horizontalCentered="1"/>
  <pageMargins left="0.51" right="0.51" top="0.55" bottom="0.55" header="0.31" footer="0.31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A2" sqref="A2:G2"/>
    </sheetView>
  </sheetViews>
  <sheetFormatPr defaultColWidth="9.00390625" defaultRowHeight="28.5" customHeight="1"/>
  <cols>
    <col min="1" max="3" width="4.875" style="2" customWidth="1"/>
    <col min="4" max="6" width="14.50390625" style="2" customWidth="1"/>
    <col min="7" max="7" width="19.375" style="2" customWidth="1"/>
    <col min="8" max="16384" width="9.00390625" style="2" customWidth="1"/>
  </cols>
  <sheetData>
    <row r="1" spans="1:3" ht="28.5" customHeight="1">
      <c r="A1" s="134" t="s">
        <v>101</v>
      </c>
      <c r="B1" s="134"/>
      <c r="C1" s="134"/>
    </row>
    <row r="2" spans="1:7" ht="28.5" customHeight="1">
      <c r="A2" s="147" t="s">
        <v>239</v>
      </c>
      <c r="B2" s="147"/>
      <c r="C2" s="147"/>
      <c r="D2" s="147"/>
      <c r="E2" s="147"/>
      <c r="F2" s="147"/>
      <c r="G2" s="147"/>
    </row>
    <row r="3" ht="28.5" customHeight="1">
      <c r="G3" s="4" t="s">
        <v>2</v>
      </c>
    </row>
    <row r="4" spans="1:7" s="1" customFormat="1" ht="28.5" customHeight="1">
      <c r="A4" s="148" t="s">
        <v>62</v>
      </c>
      <c r="B4" s="148"/>
      <c r="C4" s="148"/>
      <c r="D4" s="148" t="s">
        <v>63</v>
      </c>
      <c r="E4" s="149" t="s">
        <v>64</v>
      </c>
      <c r="F4" s="149" t="s">
        <v>102</v>
      </c>
      <c r="G4" s="149" t="s">
        <v>103</v>
      </c>
    </row>
    <row r="5" spans="1:7" s="1" customFormat="1" ht="28.5" customHeight="1">
      <c r="A5" s="5" t="s">
        <v>67</v>
      </c>
      <c r="B5" s="5" t="s">
        <v>68</v>
      </c>
      <c r="C5" s="5" t="s">
        <v>69</v>
      </c>
      <c r="D5" s="148"/>
      <c r="E5" s="150"/>
      <c r="F5" s="150"/>
      <c r="G5" s="150"/>
    </row>
    <row r="6" spans="1:7" s="1" customFormat="1" ht="28.5" customHeight="1">
      <c r="A6" s="6"/>
      <c r="B6" s="6"/>
      <c r="C6" s="6"/>
      <c r="D6" s="7" t="s">
        <v>81</v>
      </c>
      <c r="E6" s="8">
        <f>SUM(E7:E15)</f>
        <v>0</v>
      </c>
      <c r="F6" s="8">
        <f>SUM(F7:F15)</f>
        <v>0</v>
      </c>
      <c r="G6" s="8">
        <f>SUM(G7:G15)</f>
        <v>0</v>
      </c>
    </row>
    <row r="7" spans="1:7" s="1" customFormat="1" ht="28.5" customHeight="1">
      <c r="A7" s="9"/>
      <c r="B7" s="9"/>
      <c r="C7" s="9"/>
      <c r="D7" s="9"/>
      <c r="E7" s="9"/>
      <c r="F7" s="9"/>
      <c r="G7" s="9"/>
    </row>
    <row r="8" spans="1:7" s="1" customFormat="1" ht="28.5" customHeight="1">
      <c r="A8" s="9"/>
      <c r="B8" s="9"/>
      <c r="C8" s="9"/>
      <c r="D8" s="9"/>
      <c r="E8" s="9"/>
      <c r="F8" s="9"/>
      <c r="G8" s="9"/>
    </row>
    <row r="9" spans="1:7" s="1" customFormat="1" ht="28.5" customHeight="1">
      <c r="A9" s="9"/>
      <c r="B9" s="9"/>
      <c r="C9" s="9"/>
      <c r="D9" s="9"/>
      <c r="E9" s="9"/>
      <c r="F9" s="9"/>
      <c r="G9" s="9"/>
    </row>
    <row r="10" spans="1:7" s="1" customFormat="1" ht="28.5" customHeight="1">
      <c r="A10" s="9"/>
      <c r="B10" s="9"/>
      <c r="C10" s="9"/>
      <c r="D10" s="9"/>
      <c r="E10" s="9"/>
      <c r="F10" s="9"/>
      <c r="G10" s="9"/>
    </row>
    <row r="11" spans="1:7" s="1" customFormat="1" ht="28.5" customHeight="1">
      <c r="A11" s="9"/>
      <c r="B11" s="9"/>
      <c r="C11" s="9"/>
      <c r="D11" s="9"/>
      <c r="E11" s="9"/>
      <c r="F11" s="9"/>
      <c r="G11" s="9"/>
    </row>
    <row r="12" spans="1:7" s="1" customFormat="1" ht="28.5" customHeight="1">
      <c r="A12" s="9"/>
      <c r="B12" s="9"/>
      <c r="C12" s="9"/>
      <c r="D12" s="9"/>
      <c r="E12" s="9"/>
      <c r="F12" s="9"/>
      <c r="G12" s="9"/>
    </row>
    <row r="13" spans="1:7" s="1" customFormat="1" ht="28.5" customHeight="1">
      <c r="A13" s="9"/>
      <c r="B13" s="9"/>
      <c r="C13" s="9"/>
      <c r="D13" s="9"/>
      <c r="E13" s="9"/>
      <c r="F13" s="9"/>
      <c r="G13" s="9"/>
    </row>
    <row r="14" spans="1:7" s="1" customFormat="1" ht="28.5" customHeight="1">
      <c r="A14" s="9"/>
      <c r="B14" s="9"/>
      <c r="C14" s="9"/>
      <c r="D14" s="9"/>
      <c r="E14" s="9"/>
      <c r="F14" s="9"/>
      <c r="G14" s="9"/>
    </row>
    <row r="15" spans="1:7" s="1" customFormat="1" ht="28.5" customHeight="1">
      <c r="A15" s="9"/>
      <c r="B15" s="9"/>
      <c r="C15" s="9"/>
      <c r="D15" s="9"/>
      <c r="E15" s="9"/>
      <c r="F15" s="9"/>
      <c r="G15" s="9"/>
    </row>
  </sheetData>
  <sheetProtection/>
  <mergeCells count="7">
    <mergeCell ref="A1:C1"/>
    <mergeCell ref="A2:G2"/>
    <mergeCell ref="A4:C4"/>
    <mergeCell ref="D4:D5"/>
    <mergeCell ref="E4:E5"/>
    <mergeCell ref="F4:F5"/>
    <mergeCell ref="G4:G5"/>
  </mergeCells>
  <printOptions horizontalCentered="1"/>
  <pageMargins left="0.31" right="0.31" top="0.35" bottom="0.35" header="0.31" footer="0.3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杨璐</cp:lastModifiedBy>
  <cp:lastPrinted>2019-01-16T06:39:35Z</cp:lastPrinted>
  <dcterms:created xsi:type="dcterms:W3CDTF">2019-01-23T04:00:32Z</dcterms:created>
  <dcterms:modified xsi:type="dcterms:W3CDTF">2020-01-30T02:44:41Z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