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firstSheet="10" activeTab="12"/>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明细表" sheetId="11" r:id="rId11"/>
    <sheet name="财拨2-9表-购买服务明细表" sheetId="12" r:id="rId12"/>
    <sheet name="财拨2-10表-绩效目标明细表" sheetId="13" r:id="rId13"/>
  </sheets>
  <definedNames>
    <definedName name="_xlnm.Print_Area" localSheetId="3">'财拨2-1表-部门财拨收支总表'!$A$2:$L$95</definedName>
    <definedName name="_xlnm.Print_Area" localSheetId="4">'财拨2-2表-部门一般公共预算支出表'!$A$1:$G$13</definedName>
    <definedName name="_xlnm.Print_Area" localSheetId="9">'财拨2-7表-国资支出表'!$A$1:$E$15</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<sst xmlns="http://schemas.openxmlformats.org/spreadsheetml/2006/main" count="751" uniqueCount="384">
  <si>
    <t>附件1-1</t>
  </si>
  <si>
    <t xml:space="preserve"> </t>
  </si>
  <si>
    <t>2020年北京市门头沟区人民政府大台街道办事处收支总体情况表</t>
  </si>
  <si>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</si>
  <si>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</si>
  <si>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</si>
  <si>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</si>
  <si>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</si>
  <si>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</si>
  <si>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</si>
  <si>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</si>
  <si>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</si>
  <si>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</si>
  <si>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</si>
  <si>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</si>
  <si>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</si>
  <si>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</si>
  <si>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t>2020年北京市门头沟区人民政府大台街道办事处收入总体情况表</t>
  </si>
  <si>
    <t>项                    目</t>
  </si>
  <si>
    <r>
      <t xml:space="preserve"> </t>
    </r>
    <r>
      <rPr>
        <sz val="11"/>
        <color indexed="8"/>
        <rFont val="宋体"/>
        <family val="0"/>
      </rPr>
      <t xml:space="preserve"> </t>
    </r>
    <r>
      <rPr>
        <sz val="11"/>
        <color indexed="8"/>
        <rFont val="宋体"/>
        <family val="0"/>
      </rPr>
      <t>一、财政拨款</t>
    </r>
  </si>
  <si>
    <r>
      <t xml:space="preserve"> </t>
    </r>
    <r>
      <rPr>
        <sz val="11"/>
        <color indexed="8"/>
        <rFont val="宋体"/>
        <family val="0"/>
      </rPr>
      <t xml:space="preserve"> </t>
    </r>
    <r>
      <rPr>
        <sz val="11"/>
        <color indexed="8"/>
        <rFont val="宋体"/>
        <family val="0"/>
      </rPr>
      <t>其中：一般公共预算收入</t>
    </r>
  </si>
  <si>
    <r>
      <t xml:space="preserve">   </t>
    </r>
    <r>
      <rPr>
        <sz val="11"/>
        <color indexed="8"/>
        <rFont val="宋体"/>
        <family val="0"/>
      </rPr>
      <t xml:space="preserve">  </t>
    </r>
    <r>
      <rPr>
        <sz val="11"/>
        <color indexed="8"/>
        <rFont val="宋体"/>
        <family val="0"/>
      </rPr>
      <t xml:space="preserve">   政府性基金预算收入</t>
    </r>
  </si>
  <si>
    <r>
      <t xml:space="preserve">   </t>
    </r>
    <r>
      <rPr>
        <sz val="11"/>
        <color indexed="8"/>
        <rFont val="宋体"/>
        <family val="0"/>
      </rPr>
      <t xml:space="preserve">  </t>
    </r>
    <r>
      <rPr>
        <sz val="11"/>
        <color indexed="8"/>
        <rFont val="宋体"/>
        <family val="0"/>
      </rPr>
      <t xml:space="preserve">   国有资本经营预算收入</t>
    </r>
  </si>
  <si>
    <r>
      <t xml:space="preserve"> </t>
    </r>
    <r>
      <rPr>
        <sz val="11"/>
        <color indexed="8"/>
        <rFont val="宋体"/>
        <family val="0"/>
      </rPr>
      <t xml:space="preserve"> </t>
    </r>
    <r>
      <rPr>
        <sz val="11"/>
        <color indexed="8"/>
        <rFont val="宋体"/>
        <family val="0"/>
      </rPr>
      <t>二、纳入财政专户管理的事业收入</t>
    </r>
  </si>
  <si>
    <r>
      <t xml:space="preserve"> </t>
    </r>
    <r>
      <rPr>
        <sz val="11"/>
        <color indexed="8"/>
        <rFont val="宋体"/>
        <family val="0"/>
      </rPr>
      <t xml:space="preserve"> </t>
    </r>
    <r>
      <rPr>
        <sz val="11"/>
        <color indexed="8"/>
        <rFont val="宋体"/>
        <family val="0"/>
      </rPr>
      <t>三、上级补助收入</t>
    </r>
  </si>
  <si>
    <r>
      <t xml:space="preserve"> </t>
    </r>
    <r>
      <rPr>
        <sz val="11"/>
        <color indexed="8"/>
        <rFont val="宋体"/>
        <family val="0"/>
      </rPr>
      <t xml:space="preserve"> </t>
    </r>
    <r>
      <rPr>
        <sz val="11"/>
        <color indexed="8"/>
        <rFont val="宋体"/>
        <family val="0"/>
      </rPr>
      <t>四、事业收入（不含专户管理的事业收入）</t>
    </r>
  </si>
  <si>
    <r>
      <t xml:space="preserve"> </t>
    </r>
    <r>
      <rPr>
        <sz val="11"/>
        <color indexed="8"/>
        <rFont val="宋体"/>
        <family val="0"/>
      </rPr>
      <t xml:space="preserve"> </t>
    </r>
    <r>
      <rPr>
        <sz val="11"/>
        <color indexed="8"/>
        <rFont val="宋体"/>
        <family val="0"/>
      </rPr>
      <t>五、事业单位经营收入</t>
    </r>
  </si>
  <si>
    <r>
      <t xml:space="preserve"> </t>
    </r>
    <r>
      <rPr>
        <sz val="11"/>
        <color indexed="8"/>
        <rFont val="宋体"/>
        <family val="0"/>
      </rPr>
      <t xml:space="preserve"> </t>
    </r>
    <r>
      <rPr>
        <sz val="11"/>
        <color indexed="8"/>
        <rFont val="宋体"/>
        <family val="0"/>
      </rPr>
      <t>六、附属单位上缴收入</t>
    </r>
  </si>
  <si>
    <r>
      <t xml:space="preserve"> </t>
    </r>
    <r>
      <rPr>
        <sz val="11"/>
        <color indexed="8"/>
        <rFont val="宋体"/>
        <family val="0"/>
      </rPr>
      <t xml:space="preserve"> </t>
    </r>
    <r>
      <rPr>
        <sz val="11"/>
        <color indexed="8"/>
        <rFont val="宋体"/>
        <family val="0"/>
      </rPr>
      <t>七、其他收入</t>
    </r>
  </si>
  <si>
    <t>附件1-3</t>
  </si>
  <si>
    <t>2020年北京市门头沟区人民政府大台街道办事处支出总体情况表</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</si>
  <si>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</si>
  <si>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</si>
  <si>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</si>
  <si>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</si>
  <si>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</si>
  <si>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</si>
  <si>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</si>
  <si>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</si>
  <si>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</si>
  <si>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</si>
  <si>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</si>
  <si>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</si>
  <si>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</si>
  <si>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</si>
  <si>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</si>
  <si>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</si>
  <si>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</si>
  <si>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</si>
  <si>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</si>
  <si>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</si>
  <si>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</si>
  <si>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</si>
  <si>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</si>
  <si>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</si>
  <si>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</si>
  <si>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</si>
  <si>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</si>
  <si>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</si>
  <si>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</si>
  <si>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</si>
  <si>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</si>
  <si>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2020年北京市门头沟区人民政府大台街道办事处财政拨款收支总体情况表</t>
  </si>
  <si>
    <t>支                    出</t>
  </si>
  <si>
    <t>收入来源性质</t>
  </si>
  <si>
    <t>收入金额</t>
  </si>
  <si>
    <t>科目编码</t>
  </si>
  <si>
    <t>科目名称</t>
  </si>
  <si>
    <t>支出合计</t>
  </si>
  <si>
    <t>按支出内容分</t>
  </si>
  <si>
    <t>按照资金性质分</t>
  </si>
  <si>
    <t>类</t>
  </si>
  <si>
    <t>款</t>
  </si>
  <si>
    <t>项</t>
  </si>
  <si>
    <t>基本支出</t>
  </si>
  <si>
    <t>项目支出</t>
  </si>
  <si>
    <t>一般公共预算支出</t>
  </si>
  <si>
    <t>政府性基金预算支出</t>
  </si>
  <si>
    <t>国有资本经营预算支出</t>
  </si>
  <si>
    <t>财政拨款收入合计</t>
  </si>
  <si>
    <t>财政拨款支出  合计</t>
  </si>
  <si>
    <t>其中：一般公共预算收入</t>
  </si>
  <si>
    <t>201</t>
  </si>
  <si>
    <t>01</t>
  </si>
  <si>
    <t>08</t>
  </si>
  <si>
    <t>代表工作</t>
  </si>
  <si>
    <t>03</t>
  </si>
  <si>
    <t>行政运行</t>
  </si>
  <si>
    <t>02</t>
  </si>
  <si>
    <t>一般行政管理事务</t>
  </si>
  <si>
    <t>50</t>
  </si>
  <si>
    <t>事业运行</t>
  </si>
  <si>
    <t>99</t>
  </si>
  <si>
    <t>其他政府办公厅（室）及相关机构事务支出</t>
  </si>
  <si>
    <t>29</t>
  </si>
  <si>
    <t>32</t>
  </si>
  <si>
    <t>204</t>
  </si>
  <si>
    <t>其他公共安全支出</t>
  </si>
  <si>
    <t>207</t>
  </si>
  <si>
    <t>09</t>
  </si>
  <si>
    <t>群众文化</t>
  </si>
  <si>
    <t>其他文化和旅游支出</t>
  </si>
  <si>
    <t>208</t>
  </si>
  <si>
    <t>基层政权建设和社区治理</t>
  </si>
  <si>
    <t>其他民政管理事务支出</t>
  </si>
  <si>
    <t>05</t>
  </si>
  <si>
    <t>行政单位离退休</t>
  </si>
  <si>
    <t>事业单位离退休</t>
  </si>
  <si>
    <t>07</t>
  </si>
  <si>
    <t>公益性岗位补贴</t>
  </si>
  <si>
    <t>其他就业补助支出</t>
  </si>
  <si>
    <t>其他社会保障和就业支出</t>
  </si>
  <si>
    <t>210</t>
  </si>
  <si>
    <t>04</t>
  </si>
  <si>
    <t>其他公共卫生支出</t>
  </si>
  <si>
    <t>其他计划生育事务支出</t>
  </si>
  <si>
    <t>211</t>
  </si>
  <si>
    <t>其他自然生态保护支出</t>
  </si>
  <si>
    <t>212</t>
  </si>
  <si>
    <t>城乡社区环境卫生</t>
  </si>
  <si>
    <t>其他城乡社区支出</t>
  </si>
  <si>
    <t>213</t>
  </si>
  <si>
    <t>22</t>
  </si>
  <si>
    <t>农业生产发展</t>
  </si>
  <si>
    <t>水利工程建设</t>
  </si>
  <si>
    <t>06</t>
  </si>
  <si>
    <t>水利工程运行与维护</t>
  </si>
  <si>
    <t>10</t>
  </si>
  <si>
    <t>水土保持</t>
  </si>
  <si>
    <t>14</t>
  </si>
  <si>
    <t>防汛</t>
  </si>
  <si>
    <t>214</t>
  </si>
  <si>
    <t>政府性基金预算收入</t>
  </si>
  <si>
    <t>铁路安全</t>
  </si>
  <si>
    <t>国有资本经营预算收入</t>
  </si>
  <si>
    <t>附件2-2</t>
  </si>
  <si>
    <t>2020年北京市门头沟区人民政府大台街道办事处一般公共预算支出情况表</t>
  </si>
  <si>
    <t>合计</t>
  </si>
  <si>
    <t/>
  </si>
  <si>
    <t>　01</t>
  </si>
  <si>
    <t>　　08</t>
  </si>
  <si>
    <t>　　　01</t>
  </si>
  <si>
    <t>　　　08</t>
  </si>
  <si>
    <t>　03</t>
  </si>
  <si>
    <t>　　01</t>
  </si>
  <si>
    <t>　　　03</t>
  </si>
  <si>
    <t>　　02</t>
  </si>
  <si>
    <t>　　　02</t>
  </si>
  <si>
    <t>　　50</t>
  </si>
  <si>
    <t>　　　50</t>
  </si>
  <si>
    <t>　　99</t>
  </si>
  <si>
    <t>　　　99</t>
  </si>
  <si>
    <t>　29</t>
  </si>
  <si>
    <t>　　　29</t>
  </si>
  <si>
    <t>　32</t>
  </si>
  <si>
    <t>　　　32</t>
  </si>
  <si>
    <t>　99</t>
  </si>
  <si>
    <t>　　09</t>
  </si>
  <si>
    <t>　　　09</t>
  </si>
  <si>
    <t>　02</t>
  </si>
  <si>
    <t>　05</t>
  </si>
  <si>
    <t>　　　05</t>
  </si>
  <si>
    <t>　07</t>
  </si>
  <si>
    <t>　　05</t>
  </si>
  <si>
    <t>　　　07</t>
  </si>
  <si>
    <t>　04</t>
  </si>
  <si>
    <t>　　　04</t>
  </si>
  <si>
    <t>　　22</t>
  </si>
  <si>
    <t>　　　22</t>
  </si>
  <si>
    <t>　　06</t>
  </si>
  <si>
    <t>　　　06</t>
  </si>
  <si>
    <t>　　10</t>
  </si>
  <si>
    <t>　　　10</t>
  </si>
  <si>
    <t>　　14</t>
  </si>
  <si>
    <t>　　　14</t>
  </si>
  <si>
    <r>
      <t>附件2-</t>
    </r>
    <r>
      <rPr>
        <sz val="10"/>
        <rFont val="宋体"/>
        <family val="0"/>
      </rPr>
      <t>3</t>
    </r>
  </si>
  <si>
    <t>2020年北京市门头沟区人民政府大台街道办事处一般公共预算基本支出情况表</t>
  </si>
  <si>
    <t>单位:元</t>
  </si>
  <si>
    <t>项目类别</t>
  </si>
  <si>
    <t>经济分类科目</t>
  </si>
  <si>
    <t>科目代码</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</si>
  <si>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</si>
  <si>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</si>
  <si>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</si>
  <si>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</si>
  <si>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</si>
  <si>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</si>
  <si>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</si>
  <si>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</si>
  <si>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</si>
  <si>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</si>
  <si>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</si>
  <si>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</si>
  <si>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</si>
  <si>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</si>
  <si>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</si>
  <si>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</si>
  <si>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</si>
  <si>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</si>
  <si>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</si>
  <si>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</si>
  <si>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</si>
  <si>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</si>
  <si>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</si>
  <si>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</si>
  <si>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</si>
  <si>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</si>
  <si>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</si>
  <si>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</si>
  <si>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</si>
  <si>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</si>
  <si>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</si>
  <si>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</si>
  <si>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</si>
  <si>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</si>
  <si>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</si>
  <si>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</si>
  <si>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</si>
  <si>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</si>
  <si>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</si>
  <si>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</si>
  <si>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</si>
  <si>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</si>
  <si>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</si>
  <si>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</si>
  <si>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</si>
  <si>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</si>
  <si>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</si>
  <si>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</si>
  <si>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</si>
  <si>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</si>
  <si>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</si>
  <si>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</si>
  <si>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</si>
  <si>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</si>
  <si>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303</t>
  </si>
  <si>
    <t>对个人和家庭的补助</t>
  </si>
  <si>
    <t>　30301</t>
  </si>
  <si>
    <t>　离休费</t>
  </si>
  <si>
    <t>　30302</t>
  </si>
  <si>
    <t>　退休费</t>
  </si>
  <si>
    <t>　30307</t>
  </si>
  <si>
    <t>　医疗费补助</t>
  </si>
  <si>
    <t>　30399</t>
  </si>
  <si>
    <t>　其他对个人和家庭的补助支出</t>
  </si>
  <si>
    <t>附件2-4</t>
  </si>
  <si>
    <t>2020年北京市门头沟区人民政府大台街道办事处一般公共预算项目支出情况表</t>
  </si>
  <si>
    <t>　30226</t>
  </si>
  <si>
    <t>　劳务费</t>
  </si>
  <si>
    <t>　30309</t>
  </si>
  <si>
    <t>　奖励金</t>
  </si>
  <si>
    <t>310</t>
  </si>
  <si>
    <t>其他资本性支出</t>
  </si>
  <si>
    <t>　31006</t>
  </si>
  <si>
    <t>　大型修缮</t>
  </si>
  <si>
    <t>附件2-5</t>
  </si>
  <si>
    <t>2020年北京市门头沟区人民政府大台街道办事处“三公经费”财政拨款情况表</t>
  </si>
  <si>
    <t>项目名称</t>
  </si>
  <si>
    <r>
      <t>20</t>
    </r>
    <r>
      <rPr>
        <sz val="11"/>
        <color indexed="8"/>
        <rFont val="宋体"/>
        <family val="0"/>
      </rPr>
      <t>20</t>
    </r>
    <r>
      <rPr>
        <sz val="11"/>
        <color indexed="8"/>
        <rFont val="宋体"/>
        <family val="0"/>
      </rPr>
      <t>年</t>
    </r>
  </si>
  <si>
    <r>
      <t>201</t>
    </r>
    <r>
      <rPr>
        <sz val="11"/>
        <color indexed="8"/>
        <rFont val="宋体"/>
        <family val="0"/>
      </rPr>
      <t>9</t>
    </r>
    <r>
      <rPr>
        <sz val="11"/>
        <color indexed="8"/>
        <rFont val="宋体"/>
        <family val="0"/>
      </rPr>
      <t>年</t>
    </r>
  </si>
  <si>
    <t>增减额</t>
  </si>
  <si>
    <t>“三公”经费财政拨款         预算总额</t>
  </si>
  <si>
    <t>因公出国（境）费用</t>
  </si>
  <si>
    <t>公务接待费</t>
  </si>
  <si>
    <t>公务用车购置费</t>
  </si>
  <si>
    <t>公务用车运行费</t>
  </si>
  <si>
    <t>附件2-6</t>
  </si>
  <si>
    <t>2020年北京市门头沟区人民政府大台街道办事处政府性基金预算支出情况表</t>
  </si>
  <si>
    <t>其中:区本级财力支出</t>
  </si>
  <si>
    <t>市专项转移支付支出</t>
  </si>
  <si>
    <t>附件2-7</t>
  </si>
  <si>
    <t>2020年北京市门头沟区人民政府大台街道办事处国有资本经营预算支出情况表</t>
  </si>
  <si>
    <t>附件2-8</t>
  </si>
  <si>
    <t>2020年北京市门头沟区人民政府大台街道办事处政府采购预算支出情况表</t>
  </si>
  <si>
    <t>序号</t>
  </si>
  <si>
    <t>资金来源</t>
  </si>
  <si>
    <t>政府采购项目小计</t>
  </si>
  <si>
    <t>一般公共预算</t>
  </si>
  <si>
    <t>政府性基金</t>
  </si>
  <si>
    <t>二、社区专职财务人员服务费</t>
  </si>
  <si>
    <t>区级预算资金</t>
  </si>
  <si>
    <t>二、内部审计经费</t>
  </si>
  <si>
    <t>五、大台地区供水管网升级改造（一次性项目）</t>
  </si>
  <si>
    <t>五、灰地社区楼面外保温（一次性项目）</t>
  </si>
  <si>
    <t>附件2-9</t>
  </si>
  <si>
    <t>2020年北京市门头沟区人民政府大台街道办事处政府购买服务预算支出情况表</t>
  </si>
  <si>
    <t>购买服务目录</t>
  </si>
  <si>
    <t>政府购买服务一级目录</t>
  </si>
  <si>
    <t>政府购买服务二级目录</t>
  </si>
  <si>
    <t>政府购买服务三级目录</t>
  </si>
  <si>
    <t>内容</t>
  </si>
  <si>
    <t>金额</t>
  </si>
  <si>
    <t>二、伙食补助及食堂费用</t>
  </si>
  <si>
    <t>大台街道政府购买服务指导性目录</t>
  </si>
  <si>
    <t>政府履职所需辅助性服务</t>
  </si>
  <si>
    <t>财务会计审计服务</t>
  </si>
  <si>
    <t>审计服务</t>
  </si>
  <si>
    <t>内部审计服务</t>
  </si>
  <si>
    <t>后勤服务</t>
  </si>
  <si>
    <t>餐饮服务</t>
  </si>
  <si>
    <t>食堂外包服务</t>
  </si>
  <si>
    <t>…</t>
  </si>
  <si>
    <t>2020年门头沟区人民政府大台街道办事处项目支出绩效目标明细表</t>
  </si>
  <si>
    <t>项目绩效目标</t>
  </si>
  <si>
    <t>一、基层党组织党建活动经费（党员活动经费）</t>
  </si>
  <si>
    <t>党支部战斗堡垒作用和党员先锋模范作用进一步加强，党组织在社区发展中的核心作用进一步巩固和提升，社区发展平稳有序。增强党员对党组织的满意度。</t>
  </si>
  <si>
    <t>三、2020年五级客运站运维费项目</t>
  </si>
  <si>
    <t>为方便山区百姓出行，保障五级客运站基本正常运营。</t>
  </si>
  <si>
    <t>七、社区办公经费</t>
  </si>
  <si>
    <t xml:space="preserve"> 按标准足额落实社区办公经费，确保各社区日常办公需要，保障社区日常办公有序运行。使用范围包括办公用品购置，办公支付的各项费用、设备和耗材购置及维修、报刊订阅费及奖励各种档案费用等。</t>
  </si>
  <si>
    <t>七、居委会老积极分子医疗补助</t>
  </si>
  <si>
    <t>保障社区老积极分子药费报销工作</t>
  </si>
  <si>
    <t>狂犬病免疫防疫经费项目</t>
  </si>
  <si>
    <t>提前告知市级专项转移支付</t>
  </si>
  <si>
    <t>　通过对登记犬进行狂犬病预防性免疫接种，减少因狂犬病而造成的经济损失，降低犬狂犬病的发病概率，从人畜共患病防控的角度，为公共卫生安全做出一定的保障。</t>
  </si>
  <si>
    <t>四、防火防汛（消防）经费</t>
  </si>
  <si>
    <t>为确保辖区消防安全，消除火灾隐患，防止小火亡人。预防、减少汛情危害，增强防范意识，提高防汛快速反应能力，保护辖区群众的生命和财产安全，把灾害造成的损失降到最低点。</t>
  </si>
  <si>
    <t xml:space="preserve"> 解决办事处工作人员每日就餐问题，及防汛期间重大活动期间，工作人员后勤保障，使办事处各项工作能够有序开展</t>
  </si>
  <si>
    <t>四、基层武装部及退役军人事务工作经费</t>
  </si>
  <si>
    <t>履行民兵工作、兵役工作、战备勤务、动员准备、国防教育、军事设施保护、军民融合、双拥共建的职责，圆满完成全年的工作任务和本部的各项工作，提升新兵、家属和退役军人满意度。</t>
  </si>
  <si>
    <t>二、补充公用经费</t>
  </si>
  <si>
    <t xml:space="preserve"> 保障办事处各个科室能够正常开展工作，为辖区内居民群众更好的做好服务。</t>
  </si>
  <si>
    <t>四、打非工作经费</t>
  </si>
  <si>
    <t>保证大台地区矿产资源安全，为防汛、防火、防煤气、安保维稳等工作提供应急、防煤气便民服务工作的人力资源支持。</t>
  </si>
  <si>
    <t>通过聘请第三方会计事务所，完善内部审计制度，努力构建单位审计监督全覆盖，充分发挥内部审计在内部控制管理、风险防控等方面的基础性、源头性自我监管作用，实现内部审计在加强权力制约、构筑惩防体系方面的监督保障作用，加强我街道内控工作，合理保证本单位经济活动合规合法，资产安全和使用有效，财务信息真实完整，提高公共服务的效率和效果。</t>
  </si>
  <si>
    <t>2020年生态清洁小流域管护</t>
  </si>
  <si>
    <t>完成生态清洁小流域管护工作。</t>
  </si>
  <si>
    <t>2020年大台街道社会公益性就业组织区全额人员补贴项目</t>
  </si>
  <si>
    <t>通过社会公益性区全额负担岗位安置16人，安置人员的工资福利待遇得到保障，安置人员满意度达到95%以上。</t>
  </si>
  <si>
    <t>一、农村和社区妇联工作经费</t>
  </si>
  <si>
    <t xml:space="preserve"> 活动参加人员包括机关、社区及辖区内妇女同志，参加人数为100人以内，场地定于街道活动室。通过开展培训活动，进一步丰富大台区域内妇女文化活动，促进交流、开阔视野、陶冶情操，使大台区域妇女工作全方位的提升，通过学习和培训增加辖区妇女受训满意度，提升大台地区妇联工作社会影响力，为今后妇联开展工作打下坚实的基础。
</t>
  </si>
  <si>
    <t>三、公益性就业组织管理费</t>
  </si>
  <si>
    <t>保障公益性管理人员及兼职财务人员工资发放、公益性就业组织日常办公需求，扩大公益性就业组织社会影响力，提高组织管理水平，保障就业人员基本权益，提升安置对象满意度达。为今后开展就业工作打下坚实基础。</t>
  </si>
  <si>
    <t>2020年门头沟区河长制工作资金</t>
  </si>
  <si>
    <t>进一步完善河长制，加快构建河湖管理保护长效机制，努力提升大台街道水生态环境建设水平。大力提升大台街道水岸经济发展和城市竞争力，优化了大台街道投资环境，为河道水岸经济长足发展夯实基础，同时拉动旅游业增长。为镇街河道管护工作提供资金支持，改善人居环境、生态环境，有力推动西部生态涵养发展区和首都西部综合服务区的建设步伐。2020年底，主要河湖实现水清、岸绿、安全、宜人。</t>
  </si>
  <si>
    <t>七、社区党委下设党支部委员工作补贴</t>
  </si>
  <si>
    <t>支部活动按照“三会一课”要求有序开展，支部手册和党员手册填写规范、全面，党员作用发挥明显，提升党员对党组织的满意度。</t>
  </si>
  <si>
    <t>2020年大台街道社会公益性就业组织补贴项目（市区两级）</t>
  </si>
  <si>
    <t>通过社会公益性岗位托底安置97人，安置人员的工资福利待遇得到保障，安置人员满意度达到95%以上。</t>
  </si>
  <si>
    <t>一、城乡基层党组织服务群众经费（区）</t>
  </si>
  <si>
    <t>进一步巩固深化党支部规范化建设，强化党建引领，加大基层基础保障力度，进一步提升基层党组织直接服务群众的能力水平，打通服务群众最后一公里，提升居民群众满意度。</t>
  </si>
  <si>
    <t>保障2020年社区专职财务服务，通过聘用专职人员规范社区财务制度，提高社区财务管理，加大对社区财务工作的监管力度，保障社区财务工作正常开展，提升各社区满意度。</t>
  </si>
  <si>
    <t>八、创城等综合工作经费</t>
  </si>
  <si>
    <t xml:space="preserve"> 促进镇街及村居文体、教育、治安、精神文明建设等各项事业的发展。保障创城工作资金需求及工作进展。</t>
  </si>
  <si>
    <t>2020年大台铁路护路联防经费</t>
  </si>
  <si>
    <t>提前告知市级一般转移支付</t>
  </si>
  <si>
    <t>及时消除大台地区铁路沿线安全隐患，保证大台地区铁路安全运行。</t>
  </si>
  <si>
    <t>一、社区公益事业专项补助资金（市）</t>
  </si>
  <si>
    <t xml:space="preserve"> 为社区开展文体、社区教育、社区治安、社区精神文明建设等公益事业活动所需要的活动场地、活动器械、活动宣传、活动奖品、活动劳务等提供资金支持，丰富社区居民的业余生活，提高居民的幸福感、获得感、满足感。</t>
  </si>
  <si>
    <t>二、视频会议系统组网项目</t>
  </si>
  <si>
    <t>根据北京市街道、乡镇人民防空指挥所建设指导意见，通过整合综合执法中心平台已建设资源，将9个社区视频会议系统通过联通公司光纤统一汇总到办事处，由办事处统一控制视频会议系统，召开应急视频会议。利用信息化手段提高工作效率，提升服务对象满意度。</t>
  </si>
  <si>
    <t>三、辖区计划生育工作经费</t>
  </si>
  <si>
    <t xml:space="preserve">计划生育奖励用于辖区内独生子女父母奖励费和独生子女父母年老时一次性奖励的支出费用，有利于完善计生利益导向机制，持续推进城镇无业人员独生子女父母奖励政策和独生子女父母年老时一次性奖励的落实。
计划生育免费技术服务费，保障社区常住人口育龄妇女和流动育龄妇女能享受计划生育技术服务。
</t>
  </si>
  <si>
    <t>2020年门头沟区大台街道农村精神文明宣传栏建设经费项目</t>
  </si>
  <si>
    <t>通过安装精神文明宣传大屏幕，强化社区精神文化宣传阵地，扩大精神文明宣传途径。</t>
  </si>
  <si>
    <t>一、城乡基层党组织服务群众经费（市）</t>
  </si>
  <si>
    <t>一、镇街共青团工作经费</t>
  </si>
  <si>
    <t>加强共青团基层组织建设，加强团员青年思想教育，丰富地区团员青年文体活动，增强团员青年的拼搏精神、服务意识、奉献精神。</t>
  </si>
  <si>
    <t>四、综合执法经费</t>
  </si>
  <si>
    <t>保证大台地区社会安全稳定；对辖区内各类重点人的教育稳控转化；完善信访接待室设置，做好信访人心理疏导、思想教育、矛盾化解等相关工作；进一步减少煤气中毒伤亡人数，不发生群死群伤，不发生责任事故；加强企业、商户安全生产监督检查、宣传，对影响公共安全的隐患及时应急处置。</t>
  </si>
  <si>
    <t>2020年千军台庄户幡会青年传承人培训</t>
  </si>
  <si>
    <t>通过开展幡会重要会档青年人才培训班，传承民间老艺人的传统技艺，缓解传承人才断档的不利局面。</t>
  </si>
  <si>
    <t>六、水务工作经费</t>
  </si>
  <si>
    <t>进一步完善河长制，加快构建河湖管理保护长效机制，努力提升大台街道水生态环境建设水平。大力提升大台街道水岸经济发展和城市竞争力，优化了大台街道投资环境，为河道水岸经济长足发展夯实基础，同时拉动旅游业增长。为镇街河道管护工作提供资金支持，改善了人居环境、生态环境，有力推动西部生态涵养发展区和首都西部综合服务区的建设步伐。2020年底，主要河湖实现水清、岸绿、安全、宜人。</t>
  </si>
  <si>
    <t>二、报纸报刊订阅</t>
  </si>
  <si>
    <t>通过开展报刊杂志征订活动，进一步强化党员领导干部和社区两委成员的知识面和理论水平，了解国家大政方针政策和当前国际国内形势，有效运用习近平新时代中国特色社会主义思想指导实践，提升服务对象的满意度。</t>
  </si>
  <si>
    <t>三、严重精神障碍患者监护人看护管理补贴</t>
  </si>
  <si>
    <t>健全公共安全体系，加强社会治安综合治理，创新立体化社会治安防控体系，遵循自愿申请、适度帮扶的原则，帮助严重精神障碍患者监护人更好地履行看护管理责任，有效防止肇事肇祸案事件发生。</t>
  </si>
  <si>
    <t>通过大台供水管网升级改造（一次性项目），改善地区居民生活条件，解决地区居民“吃水难”的问题，消除地区不稳定因素。</t>
  </si>
  <si>
    <t>七、居民小组长经费</t>
  </si>
  <si>
    <t>居民小组长经费项目，可保障居民小组长工作积极性。</t>
  </si>
  <si>
    <t>2020年人大代表活动经费项目</t>
  </si>
  <si>
    <t>进一步强化代表、委员履职能力，加强调查研究，特别是针对大台地区产业转型发展加大议案建议上报数量，有效解决地区存在的重点难点问题，促进地区各项事业发展。</t>
  </si>
  <si>
    <t>三、镇街文化活动经费及图书共享</t>
  </si>
  <si>
    <t>开展丰富多彩的群众性文化活动，促进地区文化建设，提高地区群众参与文化建设积极性、主动性，打造街道、社区文化建设品牌，提升地区精神文明建设水平，为创建全国文明城区营造良好、浓厚的文化氛围。
为图书馆补充图书和报刊杂志，丰富机关干部和地区群众的业余文化生活，为打造学习型街道打下坚实基础，为区级图书馆总分馆制建设做好前期准备工作。</t>
  </si>
  <si>
    <t>三、整合类非在编人员经费</t>
  </si>
  <si>
    <t>整合资金，保障上述人员负责的工作有序开展</t>
  </si>
  <si>
    <t>三、拥军优属慰问经费</t>
  </si>
  <si>
    <t>为做好现役军人家属、退役军人服务保障和社会稳定工作，提高烈属、伤残军人、困难退役军人的获得感，扩大社会优待军人和军烈属的影响力，提升优抚对象、现役军人家属、退役军人家属的满意度。</t>
  </si>
  <si>
    <t>疏解整治促提升拆违资金（市）</t>
  </si>
  <si>
    <t>通过纵深拆除违法建设，确保大台辖区内无残垣断壁，拆除点位场清地净。</t>
  </si>
  <si>
    <t>通过开展灰地社区6、7号楼加装外保温项目、改造改地区居民居住环境，善地区居民居住环境，对社区软硬件设施进行升级改造，优化、改善和提高社区的全面环境，使人居环境质量得到明显改善。</t>
  </si>
  <si>
    <t>三、千军台庄户幡会展演展示活动经费</t>
  </si>
  <si>
    <t>为千军台庄户幡会提供良好的发展环境和条件，破解幡会保护和发展过程中出现的难题和障碍，推动地区民俗特色文化的保护、传承和发展。成功举办2020年千军台庄户幡会和四月初一幡会展演活动，当地群众满意度达到90%以上，游客满意率达到80%以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</si>
</sst>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_);[Red]\(#,##0\)"/>
    <numFmt numFmtId="181" formatCode="0_);[Red]\(0\)"/>
    <numFmt numFmtId="182" formatCode="#,##0.00_ "/>
    <numFmt numFmtId="183" formatCode="0.00_);[Red]\(0.00\)"/>
    <numFmt numFmtId="184" formatCode="0.00_ "/>
    <numFmt numFmtId="185" formatCode="#,##0.00;[Red]#,##0.0"/>
  </numFmts>
  <fonts count="56">
    <font>
      <sz val="12"/>
      <name val="宋体"/>
      <family val="0"/>
    </font>
    <font>
      <sz val="11"/>
      <name val="宋体"/>
      <family val="0"/>
    </font>
    <font>
      <sz val="10"/>
      <name val="宋体"/>
      <family val="0"/>
    </font>
    <font>
      <b/>
      <sz val="16"/>
      <color indexed="8"/>
      <name val="宋体"/>
      <family val="0"/>
    </font>
    <font>
      <sz val="9"/>
      <name val="宋体"/>
      <family val="0"/>
    </font>
    <font>
      <sz val="11"/>
      <color indexed="8"/>
      <name val="宋体"/>
      <family val="0"/>
    </font>
    <font>
      <b/>
      <sz val="11"/>
      <color indexed="8"/>
      <name val="宋体"/>
      <family val="0"/>
    </font>
    <font>
      <b/>
      <sz val="12"/>
      <name val="宋体"/>
      <family val="0"/>
    </font>
    <font>
      <b/>
      <sz val="11"/>
      <name val="宋体"/>
      <family val="0"/>
    </font>
    <font>
      <b/>
      <sz val="16"/>
      <name val="宋体"/>
      <family val="0"/>
    </font>
    <font>
      <sz val="10"/>
      <name val="Arial"/>
      <family val="2"/>
    </font>
    <font>
      <b/>
      <sz val="10"/>
      <name val="宋体"/>
      <family val="0"/>
    </font>
    <font>
      <b/>
      <sz val="11"/>
      <color indexed="8"/>
      <name val="Calibri"/>
      <family val="2"/>
    </font>
    <font>
      <sz val="11"/>
      <color indexed="8"/>
      <name val="Calibri"/>
      <family val="2"/>
    </font>
    <font>
      <sz val="12"/>
      <color indexed="8"/>
      <name val="宋体"/>
      <family val="0"/>
    </font>
    <font>
      <sz val="9"/>
      <color indexed="8"/>
      <name val="宋体"/>
      <family val="0"/>
    </font>
    <font>
      <sz val="10"/>
      <color indexed="8"/>
      <name val="宋体"/>
      <family val="0"/>
    </font>
    <font>
      <i/>
      <sz val="11"/>
      <color indexed="23"/>
      <name val="宋体"/>
      <family val="0"/>
    </font>
    <font>
      <b/>
      <sz val="11"/>
      <color indexed="62"/>
      <name val="宋体"/>
      <family val="0"/>
    </font>
    <font>
      <u val="single"/>
      <sz val="12"/>
      <color indexed="20"/>
      <name val="宋体"/>
      <family val="0"/>
    </font>
    <font>
      <sz val="11"/>
      <color indexed="37"/>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b/>
      <sz val="11"/>
      <color indexed="53"/>
      <name val="宋体"/>
      <family val="0"/>
    </font>
    <font>
      <sz val="11"/>
      <color indexed="53"/>
      <name val="宋体"/>
      <family val="0"/>
    </font>
    <font>
      <b/>
      <sz val="18"/>
      <color indexed="62"/>
      <name val="宋体"/>
      <family val="0"/>
    </font>
    <font>
      <u val="single"/>
      <sz val="12"/>
      <color indexed="12"/>
      <name val="宋体"/>
      <family val="0"/>
    </font>
    <font>
      <b/>
      <sz val="11"/>
      <color indexed="63"/>
      <name val="宋体"/>
      <family val="0"/>
    </font>
    <font>
      <b/>
      <sz val="15"/>
      <color indexed="62"/>
      <name val="宋体"/>
      <family val="0"/>
    </font>
    <font>
      <sz val="11"/>
      <color indexed="5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indexed="8"/>
      <name val="Cambria"/>
      <family val="0"/>
    </font>
    <font>
      <sz val="11"/>
      <color indexed="8"/>
      <name val="Cambria"/>
      <family val="0"/>
    </font>
    <font>
      <b/>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style="thin"/>
    </border>
    <border>
      <left/>
      <right>
        <color indexed="63"/>
      </right>
      <top style="thin"/>
      <bottom style="thin"/>
    </border>
    <border>
      <left>
        <color indexed="63"/>
      </left>
      <right style="thin"/>
      <top style="thin"/>
      <bottom style="thin"/>
    </border>
    <border>
      <left/>
      <right style="thin">
        <color indexed="8"/>
      </right>
      <top style="thin">
        <color indexed="8"/>
      </top>
      <bottom style="thin">
        <color indexed="8"/>
      </bottom>
    </border>
    <border>
      <left style="thin"/>
      <right style="thin"/>
      <top>
        <color indexed="63"/>
      </top>
      <bottom>
        <color indexed="63"/>
      </bottom>
    </border>
    <border>
      <left>
        <color indexed="8"/>
      </left>
      <right>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0" fillId="0" borderId="0" applyFont="0" applyFill="0" applyBorder="0" applyAlignment="0" applyProtection="0"/>
    <xf numFmtId="177" fontId="1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1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cellStyleXfs>
  <cellXfs count="185">
    <xf numFmtId="0" fontId="0" fillId="0" borderId="0" xfId="0" applyAlignment="1">
      <alignment/>
    </xf>
    <xf numFmtId="0" fontId="1" fillId="0" borderId="0" xfId="0" applyFont="1" applyAlignment="1">
      <alignment/>
    </xf>
    <xf numFmtId="0" fontId="0" fillId="0" borderId="0" xfId="0" applyAlignment="1">
      <alignment horizontal="center"/>
    </xf>
    <xf numFmtId="0" fontId="2" fillId="33" borderId="0" xfId="0" applyFont="1" applyFill="1" applyAlignment="1">
      <alignment horizontal="left" vertical="center" wrapText="1"/>
    </xf>
    <xf numFmtId="180" fontId="3" fillId="33" borderId="0" xfId="0" applyNumberFormat="1" applyFont="1" applyFill="1" applyBorder="1" applyAlignment="1" applyProtection="1">
      <alignment horizontal="center" vertical="center"/>
      <protection/>
    </xf>
    <xf numFmtId="0" fontId="4" fillId="0" borderId="0" xfId="0" applyFont="1" applyAlignment="1">
      <alignment horizontal="center"/>
    </xf>
    <xf numFmtId="0" fontId="5" fillId="33" borderId="1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4" fontId="53" fillId="33" borderId="10" xfId="0" applyNumberFormat="1" applyFont="1" applyFill="1" applyBorder="1" applyAlignment="1" applyProtection="1">
      <alignment horizontal="right" vertical="center" wrapText="1"/>
      <protection/>
    </xf>
    <xf numFmtId="0" fontId="1" fillId="0" borderId="10" xfId="0" applyFont="1" applyBorder="1" applyAlignment="1">
      <alignment horizontal="center" vertical="center"/>
    </xf>
    <xf numFmtId="0" fontId="5" fillId="0" borderId="13" xfId="0" applyNumberFormat="1" applyFont="1" applyFill="1" applyBorder="1" applyAlignment="1" applyProtection="1">
      <alignment horizontal="left" vertical="center" wrapText="1"/>
      <protection/>
    </xf>
    <xf numFmtId="4" fontId="54" fillId="0" borderId="14" xfId="0" applyNumberFormat="1" applyFont="1" applyFill="1" applyBorder="1" applyAlignment="1" applyProtection="1">
      <alignment vertical="center"/>
      <protection/>
    </xf>
    <xf numFmtId="4" fontId="54" fillId="0" borderId="13" xfId="0" applyNumberFormat="1" applyFont="1" applyFill="1" applyBorder="1" applyAlignment="1" applyProtection="1">
      <alignment vertical="center"/>
      <protection/>
    </xf>
    <xf numFmtId="0" fontId="0" fillId="33" borderId="0" xfId="0" applyFill="1" applyAlignment="1">
      <alignment/>
    </xf>
    <xf numFmtId="0" fontId="0" fillId="0" borderId="0" xfId="0" applyAlignment="1">
      <alignment vertical="center"/>
    </xf>
    <xf numFmtId="181" fontId="0" fillId="0" borderId="0" xfId="0" applyNumberFormat="1" applyAlignment="1">
      <alignment horizontal="center"/>
    </xf>
    <xf numFmtId="181" fontId="0" fillId="33" borderId="0" xfId="0" applyNumberFormat="1" applyFill="1" applyAlignment="1">
      <alignment horizontal="center"/>
    </xf>
    <xf numFmtId="0" fontId="4" fillId="0" borderId="0" xfId="0" applyFont="1" applyAlignment="1">
      <alignment horizontal="center" vertical="center" wrapText="1"/>
    </xf>
    <xf numFmtId="181" fontId="5" fillId="33" borderId="10" xfId="0" applyNumberFormat="1" applyFont="1" applyFill="1" applyBorder="1" applyAlignment="1" applyProtection="1">
      <alignment horizontal="center" vertical="center" wrapText="1"/>
      <protection/>
    </xf>
    <xf numFmtId="49" fontId="5" fillId="33" borderId="10" xfId="0" applyNumberFormat="1" applyFont="1" applyFill="1" applyBorder="1" applyAlignment="1" applyProtection="1">
      <alignment horizontal="center" vertical="center" wrapText="1"/>
      <protection/>
    </xf>
    <xf numFmtId="181" fontId="6" fillId="33" borderId="11" xfId="0" applyNumberFormat="1" applyFont="1" applyFill="1" applyBorder="1" applyAlignment="1" applyProtection="1">
      <alignment horizontal="center" vertical="center" wrapText="1"/>
      <protection/>
    </xf>
    <xf numFmtId="181" fontId="6" fillId="33" borderId="12" xfId="0" applyNumberFormat="1" applyFont="1" applyFill="1" applyBorder="1" applyAlignment="1" applyProtection="1">
      <alignment horizontal="center" vertical="center" wrapText="1"/>
      <protection/>
    </xf>
    <xf numFmtId="49" fontId="6" fillId="33" borderId="0" xfId="0" applyNumberFormat="1" applyFont="1" applyFill="1" applyBorder="1" applyAlignment="1" applyProtection="1">
      <alignment horizontal="center" vertical="center" wrapText="1"/>
      <protection/>
    </xf>
    <xf numFmtId="4" fontId="6" fillId="0" borderId="13" xfId="0" applyNumberFormat="1" applyFont="1" applyFill="1" applyBorder="1" applyAlignment="1" applyProtection="1">
      <alignment horizontal="right" vertical="center" wrapText="1"/>
      <protection/>
    </xf>
    <xf numFmtId="181" fontId="1" fillId="0" borderId="10" xfId="0" applyNumberFormat="1" applyFont="1" applyBorder="1" applyAlignment="1">
      <alignment horizontal="center" vertical="center"/>
    </xf>
    <xf numFmtId="49" fontId="5" fillId="0" borderId="13" xfId="0" applyNumberFormat="1" applyFont="1" applyFill="1" applyBorder="1" applyAlignment="1" applyProtection="1">
      <alignment horizontal="left" vertical="center" wrapText="1"/>
      <protection/>
    </xf>
    <xf numFmtId="182" fontId="1" fillId="0" borderId="10" xfId="0" applyNumberFormat="1" applyFont="1" applyBorder="1" applyAlignment="1">
      <alignment vertical="center" wrapText="1"/>
    </xf>
    <xf numFmtId="4" fontId="5" fillId="0" borderId="13" xfId="0" applyNumberFormat="1" applyFont="1" applyFill="1" applyBorder="1" applyAlignment="1" applyProtection="1">
      <alignment horizontal="right" vertical="center" wrapText="1"/>
      <protection/>
    </xf>
    <xf numFmtId="182" fontId="1" fillId="0" borderId="10" xfId="0" applyNumberFormat="1" applyFont="1" applyBorder="1" applyAlignment="1">
      <alignment vertical="center"/>
    </xf>
    <xf numFmtId="180" fontId="3" fillId="33" borderId="0" xfId="0" applyNumberFormat="1" applyFont="1" applyFill="1" applyBorder="1" applyAlignment="1" applyProtection="1">
      <alignment vertical="center"/>
      <protection/>
    </xf>
    <xf numFmtId="49" fontId="5" fillId="33" borderId="15" xfId="0" applyNumberFormat="1" applyFont="1" applyFill="1" applyBorder="1" applyAlignment="1" applyProtection="1">
      <alignment horizontal="center" vertical="center" wrapText="1"/>
      <protection/>
    </xf>
    <xf numFmtId="49" fontId="5" fillId="33" borderId="16"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right" vertical="center"/>
      <protection/>
    </xf>
    <xf numFmtId="0" fontId="1" fillId="0" borderId="17" xfId="0" applyFont="1" applyBorder="1" applyAlignment="1">
      <alignment horizontal="center" vertical="center"/>
    </xf>
    <xf numFmtId="49" fontId="5" fillId="0" borderId="14" xfId="0" applyNumberFormat="1"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protection/>
    </xf>
    <xf numFmtId="4" fontId="5" fillId="0" borderId="14" xfId="0" applyNumberFormat="1" applyFont="1" applyFill="1" applyBorder="1" applyAlignment="1" applyProtection="1">
      <alignment horizontal="right" vertical="center"/>
      <protection/>
    </xf>
    <xf numFmtId="182" fontId="1" fillId="0" borderId="17" xfId="0" applyNumberFormat="1" applyFont="1" applyBorder="1" applyAlignment="1">
      <alignment horizontal="center" vertical="center"/>
    </xf>
    <xf numFmtId="0" fontId="5" fillId="0" borderId="13" xfId="0" applyFont="1" applyFill="1" applyBorder="1" applyAlignment="1" applyProtection="1">
      <alignment horizontal="left" vertical="center"/>
      <protection/>
    </xf>
    <xf numFmtId="4" fontId="5" fillId="0" borderId="13" xfId="0" applyNumberFormat="1" applyFont="1" applyFill="1" applyBorder="1" applyAlignment="1" applyProtection="1">
      <alignment horizontal="right" vertical="center"/>
      <protection/>
    </xf>
    <xf numFmtId="182" fontId="1" fillId="0" borderId="10" xfId="0" applyNumberFormat="1" applyFont="1" applyBorder="1" applyAlignment="1">
      <alignment horizontal="center" vertical="center"/>
    </xf>
    <xf numFmtId="183" fontId="0" fillId="33" borderId="0" xfId="0" applyNumberFormat="1" applyFill="1" applyAlignment="1">
      <alignment horizontal="center" vertical="center" wrapText="1"/>
    </xf>
    <xf numFmtId="184" fontId="4" fillId="33" borderId="0" xfId="0" applyNumberFormat="1" applyFont="1" applyFill="1" applyAlignment="1">
      <alignment horizontal="center" vertical="center" wrapText="1"/>
    </xf>
    <xf numFmtId="183" fontId="5" fillId="33" borderId="10" xfId="0" applyNumberFormat="1" applyFont="1" applyFill="1" applyBorder="1" applyAlignment="1" applyProtection="1">
      <alignment horizontal="center" vertical="center" wrapText="1"/>
      <protection/>
    </xf>
    <xf numFmtId="183" fontId="5" fillId="33" borderId="15" xfId="0" applyNumberFormat="1" applyFont="1" applyFill="1" applyBorder="1" applyAlignment="1" applyProtection="1">
      <alignment horizontal="center" vertical="center" wrapText="1"/>
      <protection/>
    </xf>
    <xf numFmtId="183" fontId="5" fillId="33" borderId="17" xfId="0" applyNumberFormat="1" applyFont="1" applyFill="1" applyBorder="1" applyAlignment="1" applyProtection="1">
      <alignment horizontal="center" vertical="center" wrapText="1"/>
      <protection/>
    </xf>
    <xf numFmtId="183" fontId="7" fillId="33" borderId="10" xfId="0" applyNumberFormat="1" applyFont="1" applyFill="1" applyBorder="1" applyAlignment="1">
      <alignment horizontal="center" vertical="center" wrapText="1"/>
    </xf>
    <xf numFmtId="183" fontId="8" fillId="33" borderId="10" xfId="0" applyNumberFormat="1" applyFont="1" applyFill="1" applyBorder="1" applyAlignment="1">
      <alignment horizontal="center" vertical="center" wrapText="1"/>
    </xf>
    <xf numFmtId="183" fontId="7" fillId="33" borderId="10" xfId="0" applyNumberFormat="1" applyFont="1" applyFill="1" applyBorder="1" applyAlignment="1">
      <alignment horizontal="right" vertical="center" wrapText="1"/>
    </xf>
    <xf numFmtId="183" fontId="0" fillId="33" borderId="10" xfId="0" applyNumberFormat="1" applyFill="1" applyBorder="1" applyAlignment="1">
      <alignment horizontal="center" vertical="center" wrapText="1"/>
    </xf>
    <xf numFmtId="182" fontId="2" fillId="33" borderId="0" xfId="0" applyNumberFormat="1" applyFont="1" applyFill="1" applyAlignment="1">
      <alignment horizontal="left" vertical="center" wrapText="1"/>
    </xf>
    <xf numFmtId="183" fontId="8" fillId="33" borderId="10" xfId="0" applyNumberFormat="1" applyFont="1" applyFill="1" applyBorder="1" applyAlignment="1">
      <alignment horizontal="right" vertical="center" wrapText="1"/>
    </xf>
    <xf numFmtId="183" fontId="1" fillId="33" borderId="10" xfId="0" applyNumberFormat="1" applyFont="1" applyFill="1" applyBorder="1" applyAlignment="1">
      <alignment horizontal="center" vertical="center" wrapText="1"/>
    </xf>
    <xf numFmtId="0" fontId="0" fillId="33" borderId="0" xfId="63" applyFill="1">
      <alignment vertical="center"/>
      <protection/>
    </xf>
    <xf numFmtId="0" fontId="9" fillId="33" borderId="0" xfId="63" applyFont="1" applyFill="1" applyBorder="1" applyAlignment="1">
      <alignment horizontal="center" vertical="center" shrinkToFit="1"/>
      <protection/>
    </xf>
    <xf numFmtId="0" fontId="10" fillId="33" borderId="0" xfId="0" applyFont="1" applyFill="1" applyAlignment="1">
      <alignment horizontal="left" vertical="center"/>
    </xf>
    <xf numFmtId="0" fontId="5" fillId="33" borderId="10" xfId="0" applyFont="1" applyFill="1" applyBorder="1" applyAlignment="1">
      <alignment horizontal="center" vertical="center" wrapText="1"/>
    </xf>
    <xf numFmtId="0" fontId="1" fillId="33" borderId="10" xfId="63" applyFont="1" applyFill="1" applyBorder="1" applyAlignment="1">
      <alignment horizontal="center" vertical="center"/>
      <protection/>
    </xf>
    <xf numFmtId="0" fontId="6" fillId="33" borderId="10" xfId="0" applyFont="1" applyFill="1" applyBorder="1" applyAlignment="1">
      <alignment horizontal="center" vertical="center" wrapText="1"/>
    </xf>
    <xf numFmtId="185" fontId="54" fillId="0" borderId="13" xfId="0" applyNumberFormat="1" applyFont="1" applyFill="1" applyBorder="1" applyAlignment="1" applyProtection="1">
      <alignment horizontal="right" vertical="center"/>
      <protection/>
    </xf>
    <xf numFmtId="0" fontId="54" fillId="0" borderId="13" xfId="0" applyFont="1" applyFill="1" applyBorder="1" applyAlignment="1" applyProtection="1">
      <alignment horizontal="right" vertical="center"/>
      <protection/>
    </xf>
    <xf numFmtId="185" fontId="54" fillId="0" borderId="13" xfId="0" applyNumberFormat="1" applyFont="1" applyFill="1" applyBorder="1" applyAlignment="1" applyProtection="1">
      <alignment horizontal="right" vertical="center" wrapText="1"/>
      <protection/>
    </xf>
    <xf numFmtId="0" fontId="5" fillId="33" borderId="10" xfId="0" applyFont="1" applyFill="1" applyBorder="1" applyAlignment="1">
      <alignment horizontal="center" vertical="center"/>
    </xf>
    <xf numFmtId="180" fontId="11" fillId="33" borderId="0" xfId="63" applyNumberFormat="1" applyFont="1" applyFill="1" applyAlignment="1">
      <alignment vertical="center" wrapText="1"/>
      <protection/>
    </xf>
    <xf numFmtId="180" fontId="2" fillId="33" borderId="0" xfId="63" applyNumberFormat="1" applyFont="1" applyFill="1" applyAlignment="1">
      <alignment horizontal="center" vertical="center" wrapText="1"/>
      <protection/>
    </xf>
    <xf numFmtId="0" fontId="2" fillId="33" borderId="0" xfId="63" applyNumberFormat="1" applyFont="1" applyFill="1" applyAlignment="1">
      <alignment horizontal="center" vertical="center" wrapText="1"/>
      <protection/>
    </xf>
    <xf numFmtId="180" fontId="2" fillId="33" borderId="0" xfId="63" applyNumberFormat="1" applyFont="1" applyFill="1" applyAlignment="1">
      <alignment vertical="center" wrapText="1"/>
      <protection/>
    </xf>
    <xf numFmtId="180" fontId="9" fillId="33" borderId="0" xfId="63" applyNumberFormat="1" applyFont="1" applyFill="1" applyAlignment="1">
      <alignment horizontal="center" vertical="center" wrapText="1"/>
      <protection/>
    </xf>
    <xf numFmtId="180" fontId="2" fillId="33" borderId="0" xfId="63" applyNumberFormat="1" applyFont="1" applyFill="1" applyBorder="1" applyAlignment="1">
      <alignment horizontal="center" vertical="center" wrapText="1"/>
      <protection/>
    </xf>
    <xf numFmtId="180" fontId="1" fillId="33" borderId="15" xfId="63" applyNumberFormat="1" applyFont="1" applyFill="1" applyBorder="1" applyAlignment="1">
      <alignment horizontal="center" vertical="center" wrapText="1"/>
      <protection/>
    </xf>
    <xf numFmtId="180" fontId="1" fillId="33" borderId="10" xfId="63" applyNumberFormat="1" applyFont="1" applyFill="1" applyBorder="1" applyAlignment="1">
      <alignment horizontal="center" vertical="center" wrapText="1"/>
      <protection/>
    </xf>
    <xf numFmtId="180" fontId="1" fillId="33" borderId="17" xfId="63" applyNumberFormat="1" applyFont="1" applyFill="1" applyBorder="1" applyAlignment="1">
      <alignment horizontal="center" vertical="center" wrapText="1"/>
      <protection/>
    </xf>
    <xf numFmtId="0" fontId="1" fillId="33" borderId="10" xfId="63" applyNumberFormat="1" applyFont="1" applyFill="1" applyBorder="1" applyAlignment="1">
      <alignment horizontal="center" vertical="center" wrapText="1"/>
      <protection/>
    </xf>
    <xf numFmtId="180" fontId="8" fillId="33" borderId="10" xfId="63" applyNumberFormat="1" applyFont="1" applyFill="1" applyBorder="1" applyAlignment="1">
      <alignment horizontal="center" vertical="center" wrapText="1"/>
      <protection/>
    </xf>
    <xf numFmtId="180" fontId="8" fillId="33" borderId="18" xfId="63" applyNumberFormat="1" applyFont="1" applyFill="1" applyBorder="1" applyAlignment="1">
      <alignment horizontal="center" vertical="center" wrapText="1"/>
      <protection/>
    </xf>
    <xf numFmtId="180" fontId="8" fillId="33" borderId="19" xfId="63" applyNumberFormat="1" applyFont="1" applyFill="1" applyBorder="1" applyAlignment="1">
      <alignment horizontal="center" vertical="center" wrapText="1"/>
      <protection/>
    </xf>
    <xf numFmtId="4" fontId="12" fillId="0" borderId="13" xfId="0" applyNumberFormat="1" applyFont="1" applyFill="1" applyBorder="1" applyAlignment="1" applyProtection="1">
      <alignment horizontal="right" vertical="center"/>
      <protection/>
    </xf>
    <xf numFmtId="0" fontId="12" fillId="0" borderId="13" xfId="0" applyFont="1" applyFill="1" applyBorder="1" applyAlignment="1" applyProtection="1">
      <alignment vertical="center"/>
      <protection/>
    </xf>
    <xf numFmtId="0" fontId="12" fillId="0" borderId="13" xfId="0" applyFont="1" applyFill="1" applyBorder="1" applyAlignment="1" applyProtection="1">
      <alignment vertical="center"/>
      <protection/>
    </xf>
    <xf numFmtId="4" fontId="12" fillId="0" borderId="13" xfId="0" applyNumberFormat="1" applyFont="1" applyFill="1" applyBorder="1" applyAlignment="1" applyProtection="1">
      <alignment horizontal="right" vertical="center"/>
      <protection/>
    </xf>
    <xf numFmtId="0" fontId="13" fillId="0" borderId="13" xfId="0" applyFont="1" applyFill="1" applyBorder="1" applyAlignment="1" applyProtection="1">
      <alignment vertical="center"/>
      <protection/>
    </xf>
    <xf numFmtId="0" fontId="13" fillId="0" borderId="13" xfId="0" applyFont="1" applyFill="1" applyBorder="1" applyAlignment="1" applyProtection="1">
      <alignment vertical="center"/>
      <protection/>
    </xf>
    <xf numFmtId="4" fontId="13" fillId="0" borderId="13" xfId="0" applyNumberFormat="1" applyFont="1" applyFill="1" applyBorder="1" applyAlignment="1" applyProtection="1">
      <alignment horizontal="right" vertical="center"/>
      <protection/>
    </xf>
    <xf numFmtId="0" fontId="54" fillId="0" borderId="20" xfId="0" applyFont="1" applyFill="1" applyBorder="1" applyAlignment="1" applyProtection="1">
      <alignment vertical="center"/>
      <protection/>
    </xf>
    <xf numFmtId="0" fontId="54" fillId="0" borderId="13" xfId="0" applyFont="1" applyFill="1" applyBorder="1" applyAlignment="1" applyProtection="1">
      <alignment vertical="center"/>
      <protection/>
    </xf>
    <xf numFmtId="4" fontId="13" fillId="0" borderId="13" xfId="0" applyNumberFormat="1" applyFont="1" applyFill="1" applyBorder="1" applyAlignment="1" applyProtection="1">
      <alignment horizontal="right" vertical="center"/>
      <protection/>
    </xf>
    <xf numFmtId="180" fontId="2" fillId="33" borderId="0" xfId="63" applyNumberFormat="1" applyFont="1" applyFill="1" applyAlignment="1">
      <alignment horizontal="left" vertical="center" wrapText="1"/>
      <protection/>
    </xf>
    <xf numFmtId="180" fontId="6" fillId="33" borderId="15" xfId="63" applyNumberFormat="1" applyFont="1" applyFill="1" applyBorder="1" applyAlignment="1">
      <alignment horizontal="center" vertical="center" wrapText="1" shrinkToFit="1"/>
      <protection/>
    </xf>
    <xf numFmtId="0" fontId="8" fillId="33" borderId="18" xfId="63" applyNumberFormat="1" applyFont="1" applyFill="1" applyBorder="1" applyAlignment="1">
      <alignment horizontal="center" vertical="center" wrapText="1"/>
      <protection/>
    </xf>
    <xf numFmtId="0" fontId="8" fillId="33" borderId="19" xfId="63" applyNumberFormat="1" applyFont="1" applyFill="1" applyBorder="1" applyAlignment="1">
      <alignment horizontal="center" vertical="center" wrapText="1"/>
      <protection/>
    </xf>
    <xf numFmtId="182" fontId="55" fillId="33" borderId="17" xfId="63" applyNumberFormat="1" applyFont="1" applyFill="1" applyBorder="1" applyAlignment="1">
      <alignment horizontal="right" vertical="center" wrapText="1"/>
      <protection/>
    </xf>
    <xf numFmtId="180" fontId="6" fillId="33" borderId="21" xfId="63" applyNumberFormat="1" applyFont="1" applyFill="1" applyBorder="1" applyAlignment="1">
      <alignment horizontal="center" vertical="center" wrapText="1" shrinkToFit="1"/>
      <protection/>
    </xf>
    <xf numFmtId="0" fontId="54" fillId="0" borderId="13" xfId="0" applyFont="1" applyBorder="1" applyAlignment="1" applyProtection="1">
      <alignment vertical="center"/>
      <protection/>
    </xf>
    <xf numFmtId="4" fontId="53" fillId="0" borderId="13" xfId="0" applyNumberFormat="1" applyFont="1" applyFill="1" applyBorder="1" applyAlignment="1" applyProtection="1">
      <alignment horizontal="right" vertical="center"/>
      <protection/>
    </xf>
    <xf numFmtId="4" fontId="54" fillId="0" borderId="13" xfId="0" applyNumberFormat="1" applyFont="1" applyFill="1" applyBorder="1" applyAlignment="1" applyProtection="1">
      <alignment horizontal="right" vertical="center"/>
      <protection/>
    </xf>
    <xf numFmtId="180" fontId="6" fillId="33" borderId="17" xfId="63" applyNumberFormat="1" applyFont="1" applyFill="1" applyBorder="1" applyAlignment="1">
      <alignment horizontal="center" vertical="center" wrapText="1" shrinkToFit="1"/>
      <protection/>
    </xf>
    <xf numFmtId="0" fontId="0" fillId="33" borderId="0" xfId="0" applyFill="1" applyBorder="1" applyAlignment="1">
      <alignment/>
    </xf>
    <xf numFmtId="0" fontId="0" fillId="33" borderId="0" xfId="0" applyFill="1" applyAlignment="1">
      <alignment horizontal="center" vertical="center" wrapText="1"/>
    </xf>
    <xf numFmtId="0" fontId="14" fillId="33" borderId="0" xfId="0" applyFont="1" applyFill="1" applyBorder="1" applyAlignment="1">
      <alignment horizontal="left" vertical="center" shrinkToFit="1"/>
    </xf>
    <xf numFmtId="49" fontId="3" fillId="33" borderId="0" xfId="0" applyNumberFormat="1" applyFont="1" applyFill="1" applyBorder="1" applyAlignment="1">
      <alignment horizontal="center" vertical="center" shrinkToFit="1"/>
    </xf>
    <xf numFmtId="49" fontId="3" fillId="33" borderId="0" xfId="0" applyNumberFormat="1" applyFont="1" applyFill="1" applyBorder="1" applyAlignment="1">
      <alignment vertical="center" shrinkToFit="1"/>
    </xf>
    <xf numFmtId="0" fontId="15" fillId="33" borderId="0" xfId="0" applyFont="1" applyFill="1" applyBorder="1" applyAlignment="1">
      <alignment horizontal="left" vertical="center" shrinkToFit="1"/>
    </xf>
    <xf numFmtId="0" fontId="15" fillId="33" borderId="0" xfId="0" applyFont="1" applyFill="1" applyBorder="1" applyAlignment="1">
      <alignment horizontal="right" vertical="center" shrinkToFit="1"/>
    </xf>
    <xf numFmtId="49" fontId="5" fillId="33" borderId="10" xfId="0" applyNumberFormat="1" applyFont="1" applyFill="1" applyBorder="1" applyAlignment="1" applyProtection="1">
      <alignment horizontal="center" vertical="center"/>
      <protection/>
    </xf>
    <xf numFmtId="0" fontId="6" fillId="0" borderId="13" xfId="0" applyFont="1" applyFill="1" applyBorder="1" applyAlignment="1" applyProtection="1">
      <alignment vertical="center"/>
      <protection/>
    </xf>
    <xf numFmtId="0" fontId="6" fillId="0" borderId="13" xfId="0" applyFont="1" applyFill="1" applyBorder="1" applyAlignment="1" applyProtection="1">
      <alignment vertical="center" wrapText="1"/>
      <protection/>
    </xf>
    <xf numFmtId="4" fontId="6" fillId="0" borderId="13" xfId="0" applyNumberFormat="1" applyFont="1" applyFill="1" applyBorder="1" applyAlignment="1" applyProtection="1">
      <alignment horizontal="right" vertical="center"/>
      <protection/>
    </xf>
    <xf numFmtId="0" fontId="6" fillId="0" borderId="13" xfId="0" applyFont="1" applyFill="1" applyBorder="1" applyAlignment="1" applyProtection="1">
      <alignment horizontal="left" vertical="center"/>
      <protection/>
    </xf>
    <xf numFmtId="0" fontId="5" fillId="0" borderId="13" xfId="0" applyFont="1" applyFill="1" applyBorder="1" applyAlignment="1" applyProtection="1">
      <alignment vertical="center"/>
      <protection/>
    </xf>
    <xf numFmtId="0" fontId="5" fillId="0" borderId="13" xfId="0" applyFont="1" applyFill="1" applyBorder="1" applyAlignment="1" applyProtection="1">
      <alignment vertical="center" wrapText="1"/>
      <protection/>
    </xf>
    <xf numFmtId="0" fontId="14" fillId="33" borderId="0" xfId="0" applyFont="1" applyFill="1" applyBorder="1" applyAlignment="1">
      <alignment horizontal="right" vertical="center" shrinkToFit="1"/>
    </xf>
    <xf numFmtId="49" fontId="14"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82" fontId="7" fillId="33" borderId="0" xfId="0" applyNumberFormat="1" applyFont="1" applyFill="1" applyAlignment="1">
      <alignment/>
    </xf>
    <xf numFmtId="182" fontId="0" fillId="33" borderId="0" xfId="0" applyNumberFormat="1" applyFill="1" applyAlignment="1">
      <alignment/>
    </xf>
    <xf numFmtId="182" fontId="0" fillId="33" borderId="0" xfId="0" applyNumberFormat="1" applyFill="1" applyAlignment="1">
      <alignment horizontal="center" vertical="center" wrapText="1"/>
    </xf>
    <xf numFmtId="182" fontId="15" fillId="33" borderId="0" xfId="0" applyNumberFormat="1" applyFont="1" applyFill="1" applyBorder="1" applyAlignment="1">
      <alignment horizontal="left" shrinkToFit="1"/>
    </xf>
    <xf numFmtId="182" fontId="14" fillId="33" borderId="0" xfId="0" applyNumberFormat="1" applyFont="1" applyFill="1" applyBorder="1" applyAlignment="1">
      <alignment horizontal="left" vertical="center" shrinkToFit="1"/>
    </xf>
    <xf numFmtId="182" fontId="3" fillId="33" borderId="0" xfId="0" applyNumberFormat="1" applyFont="1" applyFill="1" applyBorder="1" applyAlignment="1">
      <alignment horizontal="center" vertical="center" shrinkToFit="1"/>
    </xf>
    <xf numFmtId="182" fontId="14" fillId="33" borderId="22" xfId="0" applyNumberFormat="1" applyFont="1" applyFill="1" applyBorder="1" applyAlignment="1">
      <alignment horizontal="left" vertical="center" shrinkToFit="1"/>
    </xf>
    <xf numFmtId="182" fontId="15" fillId="33" borderId="22" xfId="0" applyNumberFormat="1" applyFont="1" applyFill="1" applyBorder="1" applyAlignment="1">
      <alignment horizontal="left" vertical="center" shrinkToFit="1"/>
    </xf>
    <xf numFmtId="182" fontId="15" fillId="33" borderId="22" xfId="0" applyNumberFormat="1" applyFont="1" applyFill="1" applyBorder="1" applyAlignment="1">
      <alignment horizontal="right" vertical="center" shrinkToFit="1"/>
    </xf>
    <xf numFmtId="182" fontId="5" fillId="33" borderId="13" xfId="0" applyNumberFormat="1" applyFont="1" applyFill="1" applyBorder="1" applyAlignment="1">
      <alignment horizontal="center" vertical="center" shrinkToFit="1"/>
    </xf>
    <xf numFmtId="182" fontId="5" fillId="33" borderId="23" xfId="0" applyNumberFormat="1" applyFont="1" applyFill="1" applyBorder="1" applyAlignment="1">
      <alignment horizontal="center" vertical="center" wrapText="1" shrinkToFit="1"/>
    </xf>
    <xf numFmtId="182" fontId="5" fillId="33" borderId="24" xfId="0" applyNumberFormat="1" applyFont="1" applyFill="1" applyBorder="1" applyAlignment="1">
      <alignment horizontal="center" vertical="center" wrapText="1" shrinkToFit="1"/>
    </xf>
    <xf numFmtId="182" fontId="5" fillId="33" borderId="16" xfId="0" applyNumberFormat="1" applyFont="1" applyFill="1" applyBorder="1" applyAlignment="1">
      <alignment horizontal="center" vertical="center" wrapText="1" shrinkToFit="1"/>
    </xf>
    <xf numFmtId="182" fontId="5" fillId="33" borderId="23" xfId="0" applyNumberFormat="1" applyFont="1" applyFill="1" applyBorder="1" applyAlignment="1">
      <alignment horizontal="center" vertical="center" shrinkToFit="1"/>
    </xf>
    <xf numFmtId="182" fontId="5" fillId="33" borderId="16" xfId="0" applyNumberFormat="1" applyFont="1" applyFill="1" applyBorder="1" applyAlignment="1">
      <alignment horizontal="center" vertical="center" shrinkToFit="1"/>
    </xf>
    <xf numFmtId="182" fontId="5" fillId="33" borderId="10" xfId="0" applyNumberFormat="1" applyFont="1" applyFill="1" applyBorder="1" applyAlignment="1">
      <alignment horizontal="center" vertical="center" wrapText="1" shrinkToFit="1"/>
    </xf>
    <xf numFmtId="182" fontId="5" fillId="33" borderId="10" xfId="0" applyNumberFormat="1" applyFont="1" applyFill="1" applyBorder="1" applyAlignment="1">
      <alignment horizontal="center" vertical="center" shrinkToFit="1"/>
    </xf>
    <xf numFmtId="182" fontId="5" fillId="33" borderId="25" xfId="0" applyNumberFormat="1" applyFont="1" applyFill="1" applyBorder="1" applyAlignment="1">
      <alignment horizontal="center" vertical="center" wrapText="1" shrinkToFit="1"/>
    </xf>
    <xf numFmtId="182" fontId="5" fillId="33" borderId="26" xfId="0" applyNumberFormat="1" applyFont="1" applyFill="1" applyBorder="1" applyAlignment="1">
      <alignment horizontal="center" vertical="center" wrapText="1" shrinkToFit="1"/>
    </xf>
    <xf numFmtId="182" fontId="5" fillId="33" borderId="27" xfId="0" applyNumberFormat="1" applyFont="1" applyFill="1" applyBorder="1" applyAlignment="1">
      <alignment horizontal="center" vertical="center" shrinkToFit="1"/>
    </xf>
    <xf numFmtId="182" fontId="5" fillId="33" borderId="15" xfId="0" applyNumberFormat="1" applyFont="1" applyFill="1" applyBorder="1" applyAlignment="1">
      <alignment horizontal="center" vertical="center" shrinkToFit="1"/>
    </xf>
    <xf numFmtId="182" fontId="5" fillId="33" borderId="15" xfId="0" applyNumberFormat="1" applyFont="1" applyFill="1" applyBorder="1" applyAlignment="1">
      <alignment horizontal="center" vertical="center" wrapText="1" shrinkToFit="1"/>
    </xf>
    <xf numFmtId="182" fontId="5" fillId="33" borderId="28" xfId="0" applyNumberFormat="1" applyFont="1" applyFill="1" applyBorder="1" applyAlignment="1">
      <alignment horizontal="center" vertical="center" wrapText="1" shrinkToFit="1"/>
    </xf>
    <xf numFmtId="182" fontId="6" fillId="33" borderId="10" xfId="0" applyNumberFormat="1" applyFont="1" applyFill="1" applyBorder="1" applyAlignment="1">
      <alignment horizontal="left" vertical="center" wrapText="1" shrinkToFit="1"/>
    </xf>
    <xf numFmtId="182" fontId="6" fillId="33" borderId="10" xfId="0" applyNumberFormat="1" applyFont="1" applyFill="1" applyBorder="1" applyAlignment="1">
      <alignment horizontal="right" vertical="center" shrinkToFit="1"/>
    </xf>
    <xf numFmtId="182" fontId="6" fillId="33" borderId="10" xfId="0" applyNumberFormat="1" applyFont="1" applyFill="1" applyBorder="1" applyAlignment="1">
      <alignment vertical="center" shrinkToFit="1"/>
    </xf>
    <xf numFmtId="182" fontId="6" fillId="33" borderId="10" xfId="0" applyNumberFormat="1" applyFont="1" applyFill="1" applyBorder="1" applyAlignment="1">
      <alignment vertical="center" wrapText="1" shrinkToFit="1"/>
    </xf>
    <xf numFmtId="4" fontId="12" fillId="0" borderId="10" xfId="0" applyNumberFormat="1" applyFont="1" applyFill="1" applyBorder="1" applyAlignment="1" applyProtection="1">
      <alignment horizontal="right" vertical="center"/>
      <protection/>
    </xf>
    <xf numFmtId="182" fontId="5" fillId="33" borderId="10" xfId="0" applyNumberFormat="1" applyFont="1" applyFill="1" applyBorder="1" applyAlignment="1">
      <alignment horizontal="left" vertical="center" wrapText="1" shrinkToFit="1"/>
    </xf>
    <xf numFmtId="4" fontId="13"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vertical="center"/>
      <protection/>
    </xf>
    <xf numFmtId="0" fontId="5" fillId="0" borderId="10" xfId="0" applyFont="1" applyFill="1" applyBorder="1" applyAlignment="1" applyProtection="1">
      <alignment vertical="center" wrapText="1"/>
      <protection/>
    </xf>
    <xf numFmtId="4" fontId="5" fillId="0" borderId="10" xfId="0" applyNumberFormat="1" applyFont="1" applyFill="1" applyBorder="1" applyAlignment="1" applyProtection="1">
      <alignment horizontal="right" vertical="center"/>
      <protection/>
    </xf>
    <xf numFmtId="182" fontId="5" fillId="33" borderId="10" xfId="0" applyNumberFormat="1" applyFont="1" applyFill="1" applyBorder="1" applyAlignment="1">
      <alignment horizontal="left" vertical="center" shrinkToFit="1"/>
    </xf>
    <xf numFmtId="0" fontId="5" fillId="0" borderId="13" xfId="0" applyFont="1" applyFill="1" applyBorder="1" applyAlignment="1" applyProtection="1">
      <alignment horizontal="center" vertical="center"/>
      <protection/>
    </xf>
    <xf numFmtId="182" fontId="14" fillId="33" borderId="0" xfId="0" applyNumberFormat="1" applyFont="1" applyFill="1" applyBorder="1" applyAlignment="1">
      <alignment horizontal="right" vertical="center" shrinkToFit="1"/>
    </xf>
    <xf numFmtId="182" fontId="14" fillId="33" borderId="22" xfId="0" applyNumberFormat="1" applyFont="1" applyFill="1" applyBorder="1" applyAlignment="1">
      <alignment horizontal="right" vertical="center" shrinkToFit="1"/>
    </xf>
    <xf numFmtId="182" fontId="5" fillId="33" borderId="20" xfId="0" applyNumberFormat="1" applyFont="1" applyFill="1" applyBorder="1" applyAlignment="1">
      <alignment horizontal="center" vertical="center" wrapText="1" shrinkToFit="1"/>
    </xf>
    <xf numFmtId="182" fontId="1" fillId="33" borderId="29" xfId="0" applyNumberFormat="1" applyFont="1" applyFill="1" applyBorder="1" applyAlignment="1">
      <alignment horizontal="center" vertical="center" wrapText="1"/>
    </xf>
    <xf numFmtId="182" fontId="1" fillId="33" borderId="25" xfId="0" applyNumberFormat="1" applyFont="1" applyFill="1" applyBorder="1" applyAlignment="1">
      <alignment horizontal="center" vertical="center" wrapText="1"/>
    </xf>
    <xf numFmtId="182" fontId="1" fillId="33" borderId="20" xfId="0" applyNumberFormat="1" applyFont="1" applyFill="1" applyBorder="1" applyAlignment="1">
      <alignment horizontal="center" vertical="center" wrapText="1"/>
    </xf>
    <xf numFmtId="182" fontId="1" fillId="33" borderId="16" xfId="0" applyNumberFormat="1" applyFont="1" applyFill="1" applyBorder="1" applyAlignment="1">
      <alignment horizontal="center" vertical="center" wrapText="1"/>
    </xf>
    <xf numFmtId="4" fontId="8" fillId="34" borderId="10" xfId="0" applyNumberFormat="1" applyFont="1" applyFill="1" applyBorder="1" applyAlignment="1">
      <alignment horizontal="right" vertical="center" wrapText="1"/>
    </xf>
    <xf numFmtId="4" fontId="8" fillId="34" borderId="10" xfId="0" applyNumberFormat="1" applyFont="1" applyFill="1" applyBorder="1" applyAlignment="1">
      <alignment horizontal="right" vertical="center"/>
    </xf>
    <xf numFmtId="4" fontId="1" fillId="34" borderId="10" xfId="0" applyNumberFormat="1" applyFont="1" applyFill="1" applyBorder="1" applyAlignment="1">
      <alignment horizontal="right" vertical="center" wrapText="1"/>
    </xf>
    <xf numFmtId="4" fontId="1" fillId="34" borderId="10" xfId="0" applyNumberFormat="1" applyFont="1" applyFill="1" applyBorder="1" applyAlignment="1">
      <alignment horizontal="right"/>
    </xf>
    <xf numFmtId="184" fontId="1" fillId="34" borderId="10" xfId="0" applyNumberFormat="1" applyFont="1" applyFill="1" applyBorder="1" applyAlignment="1">
      <alignment horizontal="right"/>
    </xf>
    <xf numFmtId="182" fontId="0" fillId="33" borderId="0" xfId="0" applyNumberFormat="1" applyFill="1" applyAlignment="1">
      <alignment wrapText="1"/>
    </xf>
    <xf numFmtId="4" fontId="5" fillId="0" borderId="10" xfId="0" applyNumberFormat="1" applyFont="1" applyFill="1" applyBorder="1" applyAlignment="1" applyProtection="1">
      <alignment horizontal="right" vertical="center" wrapText="1"/>
      <protection/>
    </xf>
    <xf numFmtId="182" fontId="16" fillId="33" borderId="0" xfId="0" applyNumberFormat="1" applyFont="1" applyFill="1" applyBorder="1" applyAlignment="1">
      <alignment horizontal="left" vertical="center" shrinkToFit="1"/>
    </xf>
    <xf numFmtId="182" fontId="15" fillId="33" borderId="0" xfId="0" applyNumberFormat="1" applyFont="1" applyFill="1" applyBorder="1" applyAlignment="1">
      <alignment horizontal="left" vertical="center" shrinkToFit="1"/>
    </xf>
    <xf numFmtId="184" fontId="4" fillId="33" borderId="0" xfId="0" applyNumberFormat="1" applyFont="1" applyFill="1" applyAlignment="1">
      <alignment horizontal="right" vertical="center" wrapText="1"/>
    </xf>
    <xf numFmtId="182" fontId="5" fillId="33" borderId="13" xfId="0" applyNumberFormat="1" applyFont="1" applyFill="1" applyBorder="1" applyAlignment="1">
      <alignment horizontal="left" vertical="center" shrinkToFit="1"/>
    </xf>
    <xf numFmtId="4" fontId="14" fillId="0" borderId="13" xfId="0" applyNumberFormat="1" applyFont="1" applyFill="1" applyBorder="1" applyAlignment="1" applyProtection="1">
      <alignment horizontal="right" vertical="center" wrapText="1"/>
      <protection/>
    </xf>
    <xf numFmtId="182" fontId="5" fillId="33" borderId="10" xfId="0" applyNumberFormat="1" applyFont="1" applyFill="1" applyBorder="1" applyAlignment="1">
      <alignment horizontal="right" vertical="center" shrinkToFit="1"/>
    </xf>
    <xf numFmtId="182" fontId="5" fillId="33" borderId="16" xfId="0" applyNumberFormat="1" applyFont="1" applyFill="1" applyBorder="1" applyAlignment="1">
      <alignment horizontal="left" vertical="center" shrinkToFit="1"/>
    </xf>
    <xf numFmtId="182" fontId="1" fillId="33" borderId="10" xfId="0" applyNumberFormat="1" applyFont="1" applyFill="1" applyBorder="1" applyAlignment="1">
      <alignment horizontal="left" vertical="center"/>
    </xf>
    <xf numFmtId="182" fontId="5" fillId="33" borderId="14" xfId="0" applyNumberFormat="1" applyFont="1" applyFill="1" applyBorder="1" applyAlignment="1">
      <alignment horizontal="left" vertical="center" shrinkToFit="1"/>
    </xf>
    <xf numFmtId="182" fontId="5" fillId="33" borderId="29" xfId="0" applyNumberFormat="1" applyFont="1" applyFill="1" applyBorder="1" applyAlignment="1">
      <alignment horizontal="left" vertical="center" shrinkToFit="1"/>
    </xf>
    <xf numFmtId="182" fontId="1" fillId="33" borderId="10" xfId="0" applyNumberFormat="1" applyFont="1" applyFill="1" applyBorder="1" applyAlignment="1">
      <alignment/>
    </xf>
    <xf numFmtId="182" fontId="6" fillId="33" borderId="30" xfId="0" applyNumberFormat="1" applyFont="1" applyFill="1" applyBorder="1" applyAlignment="1">
      <alignment horizontal="center" vertical="center" shrinkToFit="1"/>
    </xf>
    <xf numFmtId="182" fontId="0" fillId="33" borderId="0" xfId="0" applyNumberFormat="1" applyFont="1" applyFill="1" applyAlignment="1">
      <alignment/>
    </xf>
    <xf numFmtId="182" fontId="3" fillId="33" borderId="0" xfId="0" applyNumberFormat="1" applyFont="1" applyFill="1" applyBorder="1" applyAlignment="1">
      <alignment vertical="center" shrinkToFit="1"/>
    </xf>
    <xf numFmtId="182" fontId="5" fillId="33" borderId="13" xfId="0" applyNumberFormat="1" applyFont="1" applyFill="1" applyBorder="1" applyAlignment="1">
      <alignment vertical="center" shrinkToFit="1"/>
    </xf>
    <xf numFmtId="182" fontId="5" fillId="33" borderId="13" xfId="0" applyNumberFormat="1" applyFont="1" applyFill="1" applyBorder="1" applyAlignment="1">
      <alignment horizontal="right" vertical="center" shrinkToFit="1"/>
    </xf>
    <xf numFmtId="182" fontId="6" fillId="33" borderId="13" xfId="0" applyNumberFormat="1" applyFont="1" applyFill="1" applyBorder="1" applyAlignment="1">
      <alignment horizontal="center" vertical="center" shrinkToFit="1"/>
    </xf>
    <xf numFmtId="4" fontId="13" fillId="0" borderId="0" xfId="0" applyNumberFormat="1" applyFont="1" applyFill="1" applyBorder="1" applyAlignment="1" applyProtection="1">
      <alignment horizontal="right" vertical="center"/>
      <protection/>
    </xf>
    <xf numFmtId="182" fontId="13" fillId="33" borderId="29" xfId="0" applyNumberFormat="1" applyFont="1" applyFill="1" applyBorder="1" applyAlignment="1">
      <alignment horizontal="left" vertical="center" shrinkToFit="1"/>
    </xf>
    <xf numFmtId="182" fontId="5" fillId="33" borderId="14" xfId="0" applyNumberFormat="1" applyFont="1" applyFill="1" applyBorder="1" applyAlignment="1">
      <alignment horizontal="right" vertical="center" shrinkToFit="1"/>
    </xf>
    <xf numFmtId="182" fontId="6" fillId="33" borderId="13" xfId="0" applyNumberFormat="1" applyFont="1" applyFill="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C17" sqref="C17"/>
    </sheetView>
  </sheetViews>
  <sheetFormatPr defaultColWidth="9.00390625" defaultRowHeight="28.5" customHeight="1"/>
  <cols>
    <col min="1" max="4" width="28.625" style="116" customWidth="1"/>
    <col min="5" max="16384" width="9.00390625" style="116" customWidth="1"/>
  </cols>
  <sheetData>
    <row r="1" spans="1:5" ht="28.5" customHeight="1">
      <c r="A1" s="164" t="s">
        <v>0</v>
      </c>
      <c r="B1" s="165"/>
      <c r="C1" s="119"/>
      <c r="D1" s="150"/>
      <c r="E1" s="116" t="s">
        <v>1</v>
      </c>
    </row>
    <row r="2" spans="1:4" ht="28.5" customHeight="1">
      <c r="A2" s="120" t="s">
        <v>2</v>
      </c>
      <c r="B2" s="120"/>
      <c r="C2" s="120"/>
      <c r="D2" s="120"/>
    </row>
    <row r="3" spans="1:4" ht="28.5" customHeight="1">
      <c r="A3" s="121"/>
      <c r="B3" s="121"/>
      <c r="C3" s="121"/>
      <c r="D3" s="123" t="s">
        <v>3</v>
      </c>
    </row>
    <row r="4" spans="1:4" ht="28.5" customHeight="1">
      <c r="A4" s="124" t="s">
        <v>4</v>
      </c>
      <c r="B4" s="124"/>
      <c r="C4" s="124" t="s">
        <v>5</v>
      </c>
      <c r="D4" s="124"/>
    </row>
    <row r="5" spans="1:4" ht="28.5" customHeight="1">
      <c r="A5" s="124" t="s">
        <v>6</v>
      </c>
      <c r="B5" s="124" t="s">
        <v>7</v>
      </c>
      <c r="C5" s="124" t="s">
        <v>6</v>
      </c>
      <c r="D5" s="129" t="s">
        <v>8</v>
      </c>
    </row>
    <row r="6" spans="1:4" ht="28.5" customHeight="1">
      <c r="A6" s="167" t="s">
        <v>9</v>
      </c>
      <c r="B6" s="181">
        <v>45662988.56</v>
      </c>
      <c r="C6" s="182" t="s">
        <v>10</v>
      </c>
      <c r="D6" s="144">
        <v>45662988.56</v>
      </c>
    </row>
    <row r="7" spans="1:4" ht="28.5" customHeight="1">
      <c r="A7" s="167" t="s">
        <v>11</v>
      </c>
      <c r="B7" s="179"/>
      <c r="C7" s="167"/>
      <c r="D7" s="183"/>
    </row>
    <row r="8" spans="1:4" ht="28.5" customHeight="1">
      <c r="A8" s="167" t="s">
        <v>12</v>
      </c>
      <c r="B8" s="179"/>
      <c r="C8" s="167" t="s">
        <v>13</v>
      </c>
      <c r="D8" s="179"/>
    </row>
    <row r="9" spans="1:4" ht="28.5" customHeight="1">
      <c r="A9" s="180" t="s">
        <v>14</v>
      </c>
      <c r="B9" s="184">
        <f>SUM(B6:B8)</f>
        <v>45662988.56</v>
      </c>
      <c r="C9" s="180" t="s">
        <v>15</v>
      </c>
      <c r="D9" s="184">
        <v>45662988.56</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worksheet>
</file>

<file path=xl/worksheets/sheet10.xml><?xml version="1.0" encoding="utf-8"?>
<worksheet xmlns="http://schemas.openxmlformats.org/spreadsheetml/2006/main" xmlns:r="http://schemas.openxmlformats.org/officeDocument/2006/relationships">
  <sheetPr>
    <tabColor rgb="FFFFC000"/>
  </sheetPr>
  <dimension ref="A1:G15"/>
  <sheetViews>
    <sheetView workbookViewId="0" topLeftCell="A1">
      <selection activeCell="A4" sqref="A4:C4"/>
    </sheetView>
  </sheetViews>
  <sheetFormatPr defaultColWidth="9.00390625" defaultRowHeight="28.5" customHeight="1"/>
  <cols>
    <col min="1" max="3" width="5.625" style="14" customWidth="1"/>
    <col min="4" max="4" width="28.75390625" style="14" customWidth="1"/>
    <col min="5" max="5" width="50.00390625" style="14" customWidth="1"/>
    <col min="6" max="7" width="14.50390625" style="14" customWidth="1"/>
    <col min="8" max="16384" width="9.00390625" style="14" customWidth="1"/>
  </cols>
  <sheetData>
    <row r="1" spans="1:3" ht="28.5" customHeight="1">
      <c r="A1" s="3" t="s">
        <v>270</v>
      </c>
      <c r="B1" s="3"/>
      <c r="C1" s="3"/>
    </row>
    <row r="2" spans="1:7" ht="28.5" customHeight="1">
      <c r="A2" s="4" t="s">
        <v>271</v>
      </c>
      <c r="B2" s="4"/>
      <c r="C2" s="4"/>
      <c r="D2" s="4"/>
      <c r="E2" s="4"/>
      <c r="F2" s="30"/>
      <c r="G2" s="30"/>
    </row>
    <row r="3" ht="28.5" customHeight="1">
      <c r="E3" s="44" t="s">
        <v>3</v>
      </c>
    </row>
    <row r="4" spans="1:5" s="43" customFormat="1" ht="28.5" customHeight="1">
      <c r="A4" s="45" t="s">
        <v>66</v>
      </c>
      <c r="B4" s="45"/>
      <c r="C4" s="45"/>
      <c r="D4" s="45" t="s">
        <v>67</v>
      </c>
      <c r="E4" s="46" t="s">
        <v>68</v>
      </c>
    </row>
    <row r="5" spans="1:5" s="43" customFormat="1" ht="28.5" customHeight="1">
      <c r="A5" s="45" t="s">
        <v>71</v>
      </c>
      <c r="B5" s="45" t="s">
        <v>72</v>
      </c>
      <c r="C5" s="45" t="s">
        <v>73</v>
      </c>
      <c r="D5" s="45"/>
      <c r="E5" s="47"/>
    </row>
    <row r="6" spans="1:5" s="43" customFormat="1" ht="28.5" customHeight="1">
      <c r="A6" s="48"/>
      <c r="B6" s="48"/>
      <c r="C6" s="48"/>
      <c r="D6" s="49" t="s">
        <v>137</v>
      </c>
      <c r="E6" s="50">
        <f>SUM(E7:E15)</f>
        <v>0</v>
      </c>
    </row>
    <row r="7" spans="1:5" s="43" customFormat="1" ht="28.5" customHeight="1">
      <c r="A7" s="51"/>
      <c r="B7" s="51"/>
      <c r="C7" s="51"/>
      <c r="D7" s="51"/>
      <c r="E7" s="51"/>
    </row>
    <row r="8" spans="1:5" s="43" customFormat="1" ht="28.5" customHeight="1">
      <c r="A8" s="51"/>
      <c r="B8" s="51"/>
      <c r="C8" s="51"/>
      <c r="D8" s="51"/>
      <c r="E8" s="51"/>
    </row>
    <row r="9" spans="1:5" s="43" customFormat="1" ht="28.5" customHeight="1">
      <c r="A9" s="51"/>
      <c r="B9" s="51"/>
      <c r="C9" s="51"/>
      <c r="D9" s="51"/>
      <c r="E9" s="51"/>
    </row>
    <row r="10" spans="1:5" s="43" customFormat="1" ht="28.5" customHeight="1">
      <c r="A10" s="51"/>
      <c r="B10" s="51"/>
      <c r="C10" s="51"/>
      <c r="D10" s="51"/>
      <c r="E10" s="51"/>
    </row>
    <row r="11" spans="1:5" s="43" customFormat="1" ht="28.5" customHeight="1">
      <c r="A11" s="51"/>
      <c r="B11" s="51"/>
      <c r="C11" s="51"/>
      <c r="D11" s="51"/>
      <c r="E11" s="51"/>
    </row>
    <row r="12" spans="1:5" s="43" customFormat="1" ht="28.5" customHeight="1">
      <c r="A12" s="51"/>
      <c r="B12" s="51"/>
      <c r="C12" s="51"/>
      <c r="D12" s="51"/>
      <c r="E12" s="51"/>
    </row>
    <row r="13" spans="1:5" s="43" customFormat="1" ht="28.5" customHeight="1">
      <c r="A13" s="51"/>
      <c r="B13" s="51"/>
      <c r="C13" s="51"/>
      <c r="D13" s="51"/>
      <c r="E13" s="51"/>
    </row>
    <row r="14" spans="1:5" s="43" customFormat="1" ht="28.5" customHeight="1">
      <c r="A14" s="51"/>
      <c r="B14" s="51"/>
      <c r="C14" s="51"/>
      <c r="D14" s="51"/>
      <c r="E14" s="51"/>
    </row>
    <row r="15" spans="1:5" s="43" customFormat="1" ht="28.5" customHeight="1">
      <c r="A15" s="51"/>
      <c r="B15" s="51"/>
      <c r="C15" s="51"/>
      <c r="D15" s="51"/>
      <c r="E15" s="51"/>
    </row>
  </sheetData>
  <sheetProtection/>
  <mergeCells count="5">
    <mergeCell ref="A1:C1"/>
    <mergeCell ref="A2:E2"/>
    <mergeCell ref="A4:C4"/>
    <mergeCell ref="D4:D5"/>
    <mergeCell ref="E4:E5"/>
  </mergeCells>
  <printOptions horizontalCentered="1"/>
  <pageMargins left="0.31" right="0.31" top="0.35" bottom="0.35" header="0.31" footer="0.3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18"/>
  <sheetViews>
    <sheetView workbookViewId="0" topLeftCell="A1">
      <selection activeCell="E14" sqref="E14"/>
    </sheetView>
  </sheetViews>
  <sheetFormatPr defaultColWidth="9.00390625" defaultRowHeight="14.25"/>
  <cols>
    <col min="1" max="1" width="13.875" style="2" customWidth="1"/>
    <col min="2" max="2" width="33.125" style="0" customWidth="1"/>
    <col min="3" max="3" width="17.875" style="0" customWidth="1"/>
    <col min="4" max="4" width="18.25390625" style="0" customWidth="1"/>
    <col min="5" max="5" width="17.125" style="0" customWidth="1"/>
    <col min="6" max="6" width="19.125" style="0" customWidth="1"/>
  </cols>
  <sheetData>
    <row r="1" spans="1:3" s="14" customFormat="1" ht="27" customHeight="1">
      <c r="A1" s="3" t="s">
        <v>272</v>
      </c>
      <c r="B1" s="3"/>
      <c r="C1" s="3"/>
    </row>
    <row r="2" spans="1:6" s="14" customFormat="1" ht="27" customHeight="1">
      <c r="A2" s="4" t="s">
        <v>273</v>
      </c>
      <c r="B2" s="4"/>
      <c r="C2" s="4"/>
      <c r="D2" s="4"/>
      <c r="E2" s="4"/>
      <c r="F2" s="4"/>
    </row>
    <row r="3" ht="27" customHeight="1">
      <c r="F3" s="18" t="s">
        <v>3</v>
      </c>
    </row>
    <row r="4" spans="1:6" s="1" customFormat="1" ht="28.5" customHeight="1">
      <c r="A4" s="31" t="s">
        <v>274</v>
      </c>
      <c r="B4" s="31" t="s">
        <v>257</v>
      </c>
      <c r="C4" s="31" t="s">
        <v>275</v>
      </c>
      <c r="D4" s="32" t="s">
        <v>276</v>
      </c>
      <c r="E4" s="32" t="s">
        <v>277</v>
      </c>
      <c r="F4" s="32" t="s">
        <v>278</v>
      </c>
    </row>
    <row r="5" spans="1:6" s="1" customFormat="1" ht="28.5" customHeight="1">
      <c r="A5" s="33" t="s">
        <v>137</v>
      </c>
      <c r="B5" s="33"/>
      <c r="C5" s="33"/>
      <c r="D5" s="34">
        <v>8913000</v>
      </c>
      <c r="E5" s="34">
        <v>8913000</v>
      </c>
      <c r="F5" s="33"/>
    </row>
    <row r="6" spans="1:6" ht="28.5" customHeight="1">
      <c r="A6" s="35">
        <v>1</v>
      </c>
      <c r="B6" s="36" t="s">
        <v>279</v>
      </c>
      <c r="C6" s="37" t="s">
        <v>280</v>
      </c>
      <c r="D6" s="38">
        <v>145000</v>
      </c>
      <c r="E6" s="38">
        <v>145000</v>
      </c>
      <c r="F6" s="39"/>
    </row>
    <row r="7" spans="1:6" ht="28.5" customHeight="1">
      <c r="A7" s="10">
        <v>2</v>
      </c>
      <c r="B7" s="26" t="s">
        <v>281</v>
      </c>
      <c r="C7" s="40" t="s">
        <v>280</v>
      </c>
      <c r="D7" s="41">
        <v>24000</v>
      </c>
      <c r="E7" s="41">
        <v>24000</v>
      </c>
      <c r="F7" s="42"/>
    </row>
    <row r="8" spans="1:6" ht="28.5" customHeight="1">
      <c r="A8" s="10">
        <v>3</v>
      </c>
      <c r="B8" s="26" t="s">
        <v>282</v>
      </c>
      <c r="C8" s="40" t="s">
        <v>280</v>
      </c>
      <c r="D8" s="41">
        <v>7000000</v>
      </c>
      <c r="E8" s="41">
        <v>7000000</v>
      </c>
      <c r="F8" s="42"/>
    </row>
    <row r="9" spans="1:6" ht="28.5" customHeight="1">
      <c r="A9" s="10">
        <v>4</v>
      </c>
      <c r="B9" s="26" t="s">
        <v>283</v>
      </c>
      <c r="C9" s="40" t="s">
        <v>280</v>
      </c>
      <c r="D9" s="41">
        <v>1744000</v>
      </c>
      <c r="E9" s="41">
        <v>1744000</v>
      </c>
      <c r="F9" s="42"/>
    </row>
    <row r="10" ht="27" customHeight="1">
      <c r="A10"/>
    </row>
    <row r="11" ht="27" customHeight="1">
      <c r="A11"/>
    </row>
    <row r="12" ht="27" customHeight="1">
      <c r="A12"/>
    </row>
    <row r="13" ht="27" customHeight="1">
      <c r="A13"/>
    </row>
    <row r="14" ht="27" customHeight="1">
      <c r="A14"/>
    </row>
    <row r="15" ht="27" customHeight="1">
      <c r="A15"/>
    </row>
    <row r="16" ht="27" customHeight="1">
      <c r="A16"/>
    </row>
    <row r="17" ht="27" customHeight="1">
      <c r="A17"/>
    </row>
    <row r="18" ht="14.25">
      <c r="A18"/>
    </row>
  </sheetData>
  <sheetProtection/>
  <mergeCells count="3">
    <mergeCell ref="A1:C1"/>
    <mergeCell ref="A2:F2"/>
    <mergeCell ref="A5:C5"/>
  </mergeCells>
  <printOptions horizontalCentered="1"/>
  <pageMargins left="0.7" right="0.7" top="0.75" bottom="0.75" header="0.3" footer="0.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J10"/>
  <sheetViews>
    <sheetView workbookViewId="0" topLeftCell="A1">
      <selection activeCell="G20" sqref="G20"/>
    </sheetView>
  </sheetViews>
  <sheetFormatPr defaultColWidth="9.00390625" defaultRowHeight="14.25"/>
  <cols>
    <col min="1" max="1" width="8.625" style="16" customWidth="1"/>
    <col min="2" max="2" width="14.125" style="0" customWidth="1"/>
    <col min="3" max="3" width="16.625" style="0" customWidth="1"/>
    <col min="4" max="6" width="20.125" style="0" customWidth="1"/>
    <col min="7" max="7" width="11.625" style="0" customWidth="1"/>
    <col min="8" max="8" width="15.625" style="0" customWidth="1"/>
  </cols>
  <sheetData>
    <row r="1" spans="1:3" s="14" customFormat="1" ht="27" customHeight="1">
      <c r="A1" s="3" t="s">
        <v>284</v>
      </c>
      <c r="B1" s="3"/>
      <c r="C1" s="3"/>
    </row>
    <row r="2" spans="1:10" s="14" customFormat="1" ht="27" customHeight="1">
      <c r="A2" s="17"/>
      <c r="B2" s="4" t="s">
        <v>285</v>
      </c>
      <c r="C2" s="4"/>
      <c r="D2" s="4"/>
      <c r="E2" s="4"/>
      <c r="F2" s="4"/>
      <c r="G2" s="4"/>
      <c r="H2" s="4"/>
      <c r="I2" s="30"/>
      <c r="J2" s="30"/>
    </row>
    <row r="3" spans="2:8" ht="27" customHeight="1">
      <c r="B3" s="2"/>
      <c r="H3" s="18" t="s">
        <v>3</v>
      </c>
    </row>
    <row r="5" spans="1:8" s="1" customFormat="1" ht="28.5" customHeight="1">
      <c r="A5" s="19" t="s">
        <v>274</v>
      </c>
      <c r="B5" s="20" t="s">
        <v>257</v>
      </c>
      <c r="C5" s="20" t="s">
        <v>286</v>
      </c>
      <c r="D5" s="20" t="s">
        <v>287</v>
      </c>
      <c r="E5" s="20" t="s">
        <v>288</v>
      </c>
      <c r="F5" s="20" t="s">
        <v>289</v>
      </c>
      <c r="G5" s="20" t="s">
        <v>290</v>
      </c>
      <c r="H5" s="20" t="s">
        <v>291</v>
      </c>
    </row>
    <row r="6" spans="1:8" s="1" customFormat="1" ht="28.5" customHeight="1">
      <c r="A6" s="21" t="s">
        <v>137</v>
      </c>
      <c r="B6" s="22"/>
      <c r="C6" s="22"/>
      <c r="D6" s="22"/>
      <c r="E6" s="22"/>
      <c r="F6" s="22"/>
      <c r="G6" s="23"/>
      <c r="H6" s="24">
        <v>623000</v>
      </c>
    </row>
    <row r="7" spans="1:8" s="15" customFormat="1" ht="28.5" customHeight="1">
      <c r="A7" s="25">
        <v>1</v>
      </c>
      <c r="B7" s="26" t="s">
        <v>292</v>
      </c>
      <c r="C7" s="27" t="s">
        <v>293</v>
      </c>
      <c r="D7" s="11" t="s">
        <v>294</v>
      </c>
      <c r="E7" s="11" t="s">
        <v>295</v>
      </c>
      <c r="F7" s="11" t="s">
        <v>296</v>
      </c>
      <c r="G7" s="11" t="s">
        <v>297</v>
      </c>
      <c r="H7" s="28">
        <v>599000</v>
      </c>
    </row>
    <row r="8" spans="1:8" s="15" customFormat="1" ht="28.5" customHeight="1">
      <c r="A8" s="25">
        <v>2</v>
      </c>
      <c r="B8" s="26" t="s">
        <v>281</v>
      </c>
      <c r="C8" s="27" t="s">
        <v>293</v>
      </c>
      <c r="D8" s="11" t="s">
        <v>294</v>
      </c>
      <c r="E8" s="11" t="s">
        <v>298</v>
      </c>
      <c r="F8" s="11" t="s">
        <v>299</v>
      </c>
      <c r="G8" s="11" t="s">
        <v>300</v>
      </c>
      <c r="H8" s="28">
        <v>24000</v>
      </c>
    </row>
    <row r="9" spans="1:8" s="15" customFormat="1" ht="28.5" customHeight="1">
      <c r="A9" s="25">
        <v>3</v>
      </c>
      <c r="B9" s="29"/>
      <c r="C9" s="29"/>
      <c r="D9" s="29"/>
      <c r="E9" s="29"/>
      <c r="F9" s="29"/>
      <c r="G9" s="29"/>
      <c r="H9" s="29"/>
    </row>
    <row r="10" spans="1:8" s="15" customFormat="1" ht="28.5" customHeight="1">
      <c r="A10" s="25" t="s">
        <v>301</v>
      </c>
      <c r="B10" s="29"/>
      <c r="C10" s="29"/>
      <c r="D10" s="29"/>
      <c r="E10" s="29"/>
      <c r="F10" s="29"/>
      <c r="G10" s="29"/>
      <c r="H10" s="29"/>
    </row>
  </sheetData>
  <sheetProtection/>
  <mergeCells count="2">
    <mergeCell ref="B2:H2"/>
    <mergeCell ref="A6:F6"/>
  </mergeCells>
  <printOptions/>
  <pageMargins left="0.7" right="0.7" top="0.75" bottom="0.75" header="0.3" footer="0.3"/>
  <pageSetup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E47"/>
  <sheetViews>
    <sheetView tabSelected="1" workbookViewId="0" topLeftCell="A27">
      <selection activeCell="D37" sqref="D37"/>
    </sheetView>
  </sheetViews>
  <sheetFormatPr defaultColWidth="9.00390625" defaultRowHeight="14.25"/>
  <cols>
    <col min="1" max="1" width="8.25390625" style="2" customWidth="1"/>
    <col min="2" max="2" width="38.25390625" style="0" customWidth="1"/>
    <col min="3" max="3" width="21.75390625" style="0" customWidth="1"/>
    <col min="4" max="4" width="66.375" style="0" customWidth="1"/>
    <col min="5" max="5" width="16.375" style="0" customWidth="1"/>
  </cols>
  <sheetData>
    <row r="1" spans="1:3" ht="14.25">
      <c r="A1" s="3" t="s">
        <v>1</v>
      </c>
      <c r="B1" s="3"/>
      <c r="C1" s="3"/>
    </row>
    <row r="2" spans="1:5" ht="20.25">
      <c r="A2" s="4" t="s">
        <v>302</v>
      </c>
      <c r="B2" s="4"/>
      <c r="C2" s="4"/>
      <c r="D2" s="4"/>
      <c r="E2" s="4"/>
    </row>
    <row r="3" spans="1:5" ht="20.25">
      <c r="A3" s="4"/>
      <c r="B3" s="4"/>
      <c r="C3" s="4"/>
      <c r="D3" s="4"/>
      <c r="E3" s="5" t="s">
        <v>3</v>
      </c>
    </row>
    <row r="4" spans="1:5" s="1" customFormat="1" ht="28.5" customHeight="1">
      <c r="A4" s="6" t="s">
        <v>274</v>
      </c>
      <c r="B4" s="6" t="s">
        <v>257</v>
      </c>
      <c r="C4" s="6" t="s">
        <v>275</v>
      </c>
      <c r="D4" s="6" t="s">
        <v>303</v>
      </c>
      <c r="E4" s="6" t="s">
        <v>291</v>
      </c>
    </row>
    <row r="5" spans="1:5" s="1" customFormat="1" ht="28.5" customHeight="1">
      <c r="A5" s="7" t="s">
        <v>137</v>
      </c>
      <c r="B5" s="8"/>
      <c r="C5" s="8"/>
      <c r="D5" s="8"/>
      <c r="E5" s="9">
        <f>SUM(E6:E47)</f>
        <v>24913272.02</v>
      </c>
    </row>
    <row r="6" spans="1:5" ht="28.5" customHeight="1">
      <c r="A6" s="10">
        <v>1</v>
      </c>
      <c r="B6" s="11" t="s">
        <v>304</v>
      </c>
      <c r="C6" s="11" t="s">
        <v>280</v>
      </c>
      <c r="D6" s="11" t="s">
        <v>305</v>
      </c>
      <c r="E6" s="12">
        <v>176200</v>
      </c>
    </row>
    <row r="7" spans="1:5" ht="28.5" customHeight="1">
      <c r="A7" s="10">
        <v>2</v>
      </c>
      <c r="B7" s="11" t="s">
        <v>306</v>
      </c>
      <c r="C7" s="11" t="s">
        <v>280</v>
      </c>
      <c r="D7" s="11" t="s">
        <v>307</v>
      </c>
      <c r="E7" s="13">
        <v>60000</v>
      </c>
    </row>
    <row r="8" spans="1:5" ht="28.5" customHeight="1">
      <c r="A8" s="10">
        <v>3</v>
      </c>
      <c r="B8" s="11" t="s">
        <v>308</v>
      </c>
      <c r="C8" s="11" t="s">
        <v>280</v>
      </c>
      <c r="D8" s="11" t="s">
        <v>309</v>
      </c>
      <c r="E8" s="13">
        <v>197500</v>
      </c>
    </row>
    <row r="9" spans="1:5" ht="28.5" customHeight="1">
      <c r="A9" s="10">
        <v>4</v>
      </c>
      <c r="B9" s="11" t="s">
        <v>310</v>
      </c>
      <c r="C9" s="11" t="s">
        <v>280</v>
      </c>
      <c r="D9" s="11" t="s">
        <v>311</v>
      </c>
      <c r="E9" s="13">
        <v>16500</v>
      </c>
    </row>
    <row r="10" spans="1:5" ht="28.5" customHeight="1">
      <c r="A10" s="10">
        <v>5</v>
      </c>
      <c r="B10" s="11" t="s">
        <v>312</v>
      </c>
      <c r="C10" s="11" t="s">
        <v>313</v>
      </c>
      <c r="D10" s="11" t="s">
        <v>314</v>
      </c>
      <c r="E10" s="13">
        <v>2540</v>
      </c>
    </row>
    <row r="11" spans="1:5" ht="28.5" customHeight="1">
      <c r="A11" s="10">
        <v>6</v>
      </c>
      <c r="B11" s="11" t="s">
        <v>315</v>
      </c>
      <c r="C11" s="11" t="s">
        <v>280</v>
      </c>
      <c r="D11" s="11" t="s">
        <v>316</v>
      </c>
      <c r="E11" s="13">
        <v>200000</v>
      </c>
    </row>
    <row r="12" spans="1:5" ht="28.5" customHeight="1">
      <c r="A12" s="10">
        <v>7</v>
      </c>
      <c r="B12" s="11" t="s">
        <v>292</v>
      </c>
      <c r="C12" s="11" t="s">
        <v>280</v>
      </c>
      <c r="D12" s="11" t="s">
        <v>317</v>
      </c>
      <c r="E12" s="13">
        <v>599000</v>
      </c>
    </row>
    <row r="13" spans="1:5" ht="28.5" customHeight="1">
      <c r="A13" s="10">
        <v>8</v>
      </c>
      <c r="B13" s="11" t="s">
        <v>318</v>
      </c>
      <c r="C13" s="11" t="s">
        <v>280</v>
      </c>
      <c r="D13" s="11" t="s">
        <v>319</v>
      </c>
      <c r="E13" s="13">
        <v>30000</v>
      </c>
    </row>
    <row r="14" spans="1:5" ht="28.5" customHeight="1">
      <c r="A14" s="10">
        <v>9</v>
      </c>
      <c r="B14" s="11" t="s">
        <v>320</v>
      </c>
      <c r="C14" s="11" t="s">
        <v>280</v>
      </c>
      <c r="D14" s="11" t="s">
        <v>321</v>
      </c>
      <c r="E14" s="13">
        <v>266000</v>
      </c>
    </row>
    <row r="15" spans="1:5" ht="28.5" customHeight="1">
      <c r="A15" s="10">
        <v>10</v>
      </c>
      <c r="B15" s="11" t="s">
        <v>322</v>
      </c>
      <c r="C15" s="11" t="s">
        <v>280</v>
      </c>
      <c r="D15" s="11" t="s">
        <v>323</v>
      </c>
      <c r="E15" s="13">
        <v>500000</v>
      </c>
    </row>
    <row r="16" spans="1:5" ht="28.5" customHeight="1">
      <c r="A16" s="10">
        <v>11</v>
      </c>
      <c r="B16" s="11" t="s">
        <v>281</v>
      </c>
      <c r="C16" s="11" t="s">
        <v>280</v>
      </c>
      <c r="D16" s="11" t="s">
        <v>324</v>
      </c>
      <c r="E16" s="13">
        <v>24000</v>
      </c>
    </row>
    <row r="17" spans="1:5" ht="28.5" customHeight="1">
      <c r="A17" s="10">
        <v>12</v>
      </c>
      <c r="B17" s="11" t="s">
        <v>325</v>
      </c>
      <c r="C17" s="11" t="s">
        <v>280</v>
      </c>
      <c r="D17" s="11" t="s">
        <v>326</v>
      </c>
      <c r="E17" s="13">
        <v>14400</v>
      </c>
    </row>
    <row r="18" spans="1:5" ht="28.5" customHeight="1">
      <c r="A18" s="10">
        <v>13</v>
      </c>
      <c r="B18" s="11" t="s">
        <v>327</v>
      </c>
      <c r="C18" s="11" t="s">
        <v>280</v>
      </c>
      <c r="D18" s="11" t="s">
        <v>328</v>
      </c>
      <c r="E18" s="13">
        <v>258160</v>
      </c>
    </row>
    <row r="19" spans="1:5" ht="28.5" customHeight="1">
      <c r="A19" s="10">
        <v>14</v>
      </c>
      <c r="B19" s="11" t="s">
        <v>329</v>
      </c>
      <c r="C19" s="11" t="s">
        <v>280</v>
      </c>
      <c r="D19" s="11" t="s">
        <v>330</v>
      </c>
      <c r="E19" s="13">
        <v>6429</v>
      </c>
    </row>
    <row r="20" spans="1:5" ht="28.5" customHeight="1">
      <c r="A20" s="10">
        <v>15</v>
      </c>
      <c r="B20" s="11" t="s">
        <v>331</v>
      </c>
      <c r="C20" s="11" t="s">
        <v>280</v>
      </c>
      <c r="D20" s="11" t="s">
        <v>332</v>
      </c>
      <c r="E20" s="13">
        <v>119838.5</v>
      </c>
    </row>
    <row r="21" spans="1:5" ht="28.5" customHeight="1">
      <c r="A21" s="10">
        <v>16</v>
      </c>
      <c r="B21" s="11" t="s">
        <v>333</v>
      </c>
      <c r="C21" s="11" t="s">
        <v>313</v>
      </c>
      <c r="D21" s="11" t="s">
        <v>334</v>
      </c>
      <c r="E21" s="13">
        <v>200000</v>
      </c>
    </row>
    <row r="22" spans="1:5" ht="28.5" customHeight="1">
      <c r="A22" s="10">
        <v>17</v>
      </c>
      <c r="B22" s="11" t="s">
        <v>335</v>
      </c>
      <c r="C22" s="11" t="s">
        <v>280</v>
      </c>
      <c r="D22" s="11" t="s">
        <v>336</v>
      </c>
      <c r="E22" s="13">
        <v>112800</v>
      </c>
    </row>
    <row r="23" spans="1:5" ht="28.5" customHeight="1">
      <c r="A23" s="10">
        <v>18</v>
      </c>
      <c r="B23" s="11" t="s">
        <v>337</v>
      </c>
      <c r="C23" s="11" t="s">
        <v>280</v>
      </c>
      <c r="D23" s="11" t="s">
        <v>338</v>
      </c>
      <c r="E23" s="13">
        <v>1422339</v>
      </c>
    </row>
    <row r="24" spans="1:5" ht="28.5" customHeight="1">
      <c r="A24" s="10">
        <v>19</v>
      </c>
      <c r="B24" s="11" t="s">
        <v>339</v>
      </c>
      <c r="C24" s="11" t="s">
        <v>280</v>
      </c>
      <c r="D24" s="11" t="s">
        <v>340</v>
      </c>
      <c r="E24" s="13">
        <v>1800000</v>
      </c>
    </row>
    <row r="25" spans="1:5" ht="28.5" customHeight="1">
      <c r="A25" s="10">
        <v>20</v>
      </c>
      <c r="B25" s="11" t="s">
        <v>279</v>
      </c>
      <c r="C25" s="11" t="s">
        <v>280</v>
      </c>
      <c r="D25" s="11" t="s">
        <v>341</v>
      </c>
      <c r="E25" s="13">
        <v>145000</v>
      </c>
    </row>
    <row r="26" spans="1:5" ht="28.5" customHeight="1">
      <c r="A26" s="10">
        <v>21</v>
      </c>
      <c r="B26" s="11" t="s">
        <v>342</v>
      </c>
      <c r="C26" s="11" t="s">
        <v>280</v>
      </c>
      <c r="D26" s="11" t="s">
        <v>343</v>
      </c>
      <c r="E26" s="13">
        <v>3400000</v>
      </c>
    </row>
    <row r="27" spans="1:5" ht="28.5" customHeight="1">
      <c r="A27" s="10">
        <v>22</v>
      </c>
      <c r="B27" s="11" t="s">
        <v>344</v>
      </c>
      <c r="C27" s="11" t="s">
        <v>345</v>
      </c>
      <c r="D27" s="11" t="s">
        <v>346</v>
      </c>
      <c r="E27" s="13">
        <v>232477.52</v>
      </c>
    </row>
    <row r="28" spans="1:5" ht="28.5" customHeight="1">
      <c r="A28" s="10">
        <v>23</v>
      </c>
      <c r="B28" s="11" t="s">
        <v>347</v>
      </c>
      <c r="C28" s="11" t="s">
        <v>345</v>
      </c>
      <c r="D28" s="11" t="s">
        <v>348</v>
      </c>
      <c r="E28" s="13">
        <v>720000</v>
      </c>
    </row>
    <row r="29" spans="1:5" ht="28.5" customHeight="1">
      <c r="A29" s="10">
        <v>24</v>
      </c>
      <c r="B29" s="11" t="s">
        <v>349</v>
      </c>
      <c r="C29" s="11" t="s">
        <v>280</v>
      </c>
      <c r="D29" s="11" t="s">
        <v>350</v>
      </c>
      <c r="E29" s="13">
        <v>110400</v>
      </c>
    </row>
    <row r="30" spans="1:5" ht="28.5" customHeight="1">
      <c r="A30" s="10">
        <v>25</v>
      </c>
      <c r="B30" s="11" t="s">
        <v>351</v>
      </c>
      <c r="C30" s="11" t="s">
        <v>280</v>
      </c>
      <c r="D30" s="11" t="s">
        <v>352</v>
      </c>
      <c r="E30" s="13">
        <v>57500</v>
      </c>
    </row>
    <row r="31" spans="1:5" ht="28.5" customHeight="1">
      <c r="A31" s="10">
        <v>26</v>
      </c>
      <c r="B31" s="11" t="s">
        <v>353</v>
      </c>
      <c r="C31" s="11" t="s">
        <v>345</v>
      </c>
      <c r="D31" s="11" t="s">
        <v>354</v>
      </c>
      <c r="E31" s="13">
        <v>100000</v>
      </c>
    </row>
    <row r="32" spans="1:5" ht="28.5" customHeight="1">
      <c r="A32" s="10">
        <v>27</v>
      </c>
      <c r="B32" s="11" t="s">
        <v>355</v>
      </c>
      <c r="C32" s="11" t="s">
        <v>345</v>
      </c>
      <c r="D32" s="11" t="s">
        <v>340</v>
      </c>
      <c r="E32" s="13">
        <v>1800000</v>
      </c>
    </row>
    <row r="33" spans="1:5" ht="28.5" customHeight="1">
      <c r="A33" s="10">
        <v>28</v>
      </c>
      <c r="B33" s="11" t="s">
        <v>356</v>
      </c>
      <c r="C33" s="11" t="s">
        <v>280</v>
      </c>
      <c r="D33" s="11" t="s">
        <v>357</v>
      </c>
      <c r="E33" s="13">
        <v>18000</v>
      </c>
    </row>
    <row r="34" spans="1:5" ht="28.5" customHeight="1">
      <c r="A34" s="10">
        <v>29</v>
      </c>
      <c r="B34" s="11" t="s">
        <v>358</v>
      </c>
      <c r="C34" s="11" t="s">
        <v>280</v>
      </c>
      <c r="D34" s="11" t="s">
        <v>359</v>
      </c>
      <c r="E34" s="13">
        <v>500000</v>
      </c>
    </row>
    <row r="35" spans="1:5" ht="28.5" customHeight="1">
      <c r="A35" s="10">
        <v>30</v>
      </c>
      <c r="B35" s="11" t="s">
        <v>360</v>
      </c>
      <c r="C35" s="11" t="s">
        <v>345</v>
      </c>
      <c r="D35" s="11" t="s">
        <v>361</v>
      </c>
      <c r="E35" s="13">
        <v>202580</v>
      </c>
    </row>
    <row r="36" spans="1:5" ht="28.5" customHeight="1">
      <c r="A36" s="10">
        <v>31</v>
      </c>
      <c r="B36" s="11" t="s">
        <v>362</v>
      </c>
      <c r="C36" s="11" t="s">
        <v>280</v>
      </c>
      <c r="D36" s="11" t="s">
        <v>363</v>
      </c>
      <c r="E36" s="13">
        <v>500000</v>
      </c>
    </row>
    <row r="37" spans="1:5" ht="40.5">
      <c r="A37" s="10">
        <v>32</v>
      </c>
      <c r="B37" s="11" t="s">
        <v>364</v>
      </c>
      <c r="C37" s="11" t="s">
        <v>280</v>
      </c>
      <c r="D37" s="11" t="s">
        <v>365</v>
      </c>
      <c r="E37" s="13">
        <v>80000</v>
      </c>
    </row>
    <row r="38" spans="1:5" ht="28.5" customHeight="1">
      <c r="A38" s="10">
        <v>33</v>
      </c>
      <c r="B38" s="11" t="s">
        <v>366</v>
      </c>
      <c r="C38" s="11" t="s">
        <v>280</v>
      </c>
      <c r="D38" s="11" t="s">
        <v>367</v>
      </c>
      <c r="E38" s="13">
        <v>48000</v>
      </c>
    </row>
    <row r="39" spans="1:5" ht="28.5" customHeight="1">
      <c r="A39" s="10">
        <v>34</v>
      </c>
      <c r="B39" s="11" t="s">
        <v>282</v>
      </c>
      <c r="C39" s="11" t="s">
        <v>280</v>
      </c>
      <c r="D39" s="11" t="s">
        <v>368</v>
      </c>
      <c r="E39" s="13">
        <v>7000000</v>
      </c>
    </row>
    <row r="40" spans="1:5" ht="28.5" customHeight="1">
      <c r="A40" s="10">
        <v>35</v>
      </c>
      <c r="B40" s="11" t="s">
        <v>369</v>
      </c>
      <c r="C40" s="11" t="s">
        <v>280</v>
      </c>
      <c r="D40" s="11" t="s">
        <v>370</v>
      </c>
      <c r="E40" s="13">
        <v>13320</v>
      </c>
    </row>
    <row r="41" spans="1:5" ht="28.5" customHeight="1">
      <c r="A41" s="10">
        <v>36</v>
      </c>
      <c r="B41" s="11" t="s">
        <v>371</v>
      </c>
      <c r="C41" s="11" t="s">
        <v>280</v>
      </c>
      <c r="D41" s="11" t="s">
        <v>372</v>
      </c>
      <c r="E41" s="13">
        <v>10000</v>
      </c>
    </row>
    <row r="42" spans="1:5" ht="28.5" customHeight="1">
      <c r="A42" s="10">
        <v>37</v>
      </c>
      <c r="B42" s="11" t="s">
        <v>373</v>
      </c>
      <c r="C42" s="11" t="s">
        <v>280</v>
      </c>
      <c r="D42" s="11" t="s">
        <v>374</v>
      </c>
      <c r="E42" s="13">
        <v>223300</v>
      </c>
    </row>
    <row r="43" spans="1:5" ht="28.5" customHeight="1">
      <c r="A43" s="10">
        <v>38</v>
      </c>
      <c r="B43" s="11" t="s">
        <v>375</v>
      </c>
      <c r="C43" s="11" t="s">
        <v>280</v>
      </c>
      <c r="D43" s="11" t="s">
        <v>376</v>
      </c>
      <c r="E43" s="13">
        <v>892488</v>
      </c>
    </row>
    <row r="44" spans="1:5" ht="28.5" customHeight="1">
      <c r="A44" s="10">
        <v>39</v>
      </c>
      <c r="B44" s="11" t="s">
        <v>377</v>
      </c>
      <c r="C44" s="11" t="s">
        <v>280</v>
      </c>
      <c r="D44" s="11" t="s">
        <v>378</v>
      </c>
      <c r="E44" s="13">
        <v>10500</v>
      </c>
    </row>
    <row r="45" spans="1:5" ht="28.5" customHeight="1">
      <c r="A45" s="10">
        <v>40</v>
      </c>
      <c r="B45" s="11" t="s">
        <v>379</v>
      </c>
      <c r="C45" s="11" t="s">
        <v>345</v>
      </c>
      <c r="D45" s="11" t="s">
        <v>380</v>
      </c>
      <c r="E45" s="13">
        <v>1000000</v>
      </c>
    </row>
    <row r="46" spans="1:5" ht="28.5" customHeight="1">
      <c r="A46" s="10">
        <v>41</v>
      </c>
      <c r="B46" s="11" t="s">
        <v>283</v>
      </c>
      <c r="C46" s="11" t="s">
        <v>280</v>
      </c>
      <c r="D46" s="11" t="s">
        <v>381</v>
      </c>
      <c r="E46" s="13">
        <v>1744000</v>
      </c>
    </row>
    <row r="47" spans="1:5" ht="28.5" customHeight="1">
      <c r="A47" s="10">
        <v>42</v>
      </c>
      <c r="B47" s="11" t="s">
        <v>382</v>
      </c>
      <c r="C47" s="11" t="s">
        <v>280</v>
      </c>
      <c r="D47" s="11" t="s">
        <v>383</v>
      </c>
      <c r="E47" s="13">
        <v>100000</v>
      </c>
    </row>
  </sheetData>
  <sheetProtection/>
  <mergeCells count="3">
    <mergeCell ref="A1:C1"/>
    <mergeCell ref="A2:E2"/>
    <mergeCell ref="A5:D5"/>
  </mergeCells>
  <printOptions horizontalCentered="1"/>
  <pageMargins left="0.7" right="0.7" top="0.75" bottom="0.75" header="0.3" footer="0.3"/>
  <pageSetup fitToHeight="0" fitToWidth="1" horizontalDpi="600" verticalDpi="600" orientation="landscape" paperSize="9" scale="8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B24" sqref="B24"/>
    </sheetView>
  </sheetViews>
  <sheetFormatPr defaultColWidth="9.00390625" defaultRowHeight="28.5" customHeight="1"/>
  <cols>
    <col min="1" max="1" width="44.125" style="116" customWidth="1"/>
    <col min="2" max="2" width="39.125" style="116" customWidth="1"/>
    <col min="3" max="3" width="28.875" style="116" customWidth="1"/>
    <col min="4" max="4" width="18.25390625" style="116" customWidth="1"/>
    <col min="5" max="16384" width="9.00390625" style="116" customWidth="1"/>
  </cols>
  <sheetData>
    <row r="1" spans="1:5" ht="28.5" customHeight="1">
      <c r="A1" s="164" t="s">
        <v>16</v>
      </c>
      <c r="B1" s="165"/>
      <c r="C1" s="119"/>
      <c r="D1" s="150"/>
      <c r="E1" s="116" t="s">
        <v>1</v>
      </c>
    </row>
    <row r="2" spans="1:4" ht="28.5" customHeight="1">
      <c r="A2" s="120" t="s">
        <v>17</v>
      </c>
      <c r="B2" s="120"/>
      <c r="C2" s="177"/>
      <c r="D2" s="177"/>
    </row>
    <row r="3" spans="1:3" ht="28.5" customHeight="1">
      <c r="A3" s="121"/>
      <c r="B3" s="123" t="s">
        <v>3</v>
      </c>
      <c r="C3" s="119"/>
    </row>
    <row r="4" spans="1:2" ht="28.5" customHeight="1">
      <c r="A4" s="124" t="s">
        <v>18</v>
      </c>
      <c r="B4" s="124" t="s">
        <v>7</v>
      </c>
    </row>
    <row r="5" spans="1:2" s="176" customFormat="1" ht="28.5" customHeight="1">
      <c r="A5" s="178" t="s">
        <v>9</v>
      </c>
      <c r="B5" s="28">
        <v>45662988.56</v>
      </c>
    </row>
    <row r="6" spans="1:2" ht="28.5" customHeight="1">
      <c r="A6" s="167" t="s">
        <v>19</v>
      </c>
      <c r="B6" s="28">
        <v>45662988.56</v>
      </c>
    </row>
    <row r="7" spans="1:2" ht="28.5" customHeight="1">
      <c r="A7" s="167" t="s">
        <v>20</v>
      </c>
      <c r="B7" s="28">
        <v>45662988.56</v>
      </c>
    </row>
    <row r="8" spans="1:2" ht="28.5" customHeight="1">
      <c r="A8" s="167" t="s">
        <v>21</v>
      </c>
      <c r="B8" s="179"/>
    </row>
    <row r="9" spans="1:2" ht="28.5" customHeight="1">
      <c r="A9" s="167" t="s">
        <v>22</v>
      </c>
      <c r="B9" s="179"/>
    </row>
    <row r="10" spans="1:2" ht="28.5" customHeight="1">
      <c r="A10" s="167" t="s">
        <v>23</v>
      </c>
      <c r="B10" s="179"/>
    </row>
    <row r="11" spans="1:2" ht="28.5" customHeight="1">
      <c r="A11" s="167" t="s">
        <v>24</v>
      </c>
      <c r="B11" s="179"/>
    </row>
    <row r="12" spans="1:2" ht="28.5" customHeight="1">
      <c r="A12" s="167" t="s">
        <v>25</v>
      </c>
      <c r="B12" s="179"/>
    </row>
    <row r="13" spans="1:2" ht="28.5" customHeight="1">
      <c r="A13" s="167" t="s">
        <v>26</v>
      </c>
      <c r="B13" s="179"/>
    </row>
    <row r="14" spans="1:2" ht="28.5" customHeight="1">
      <c r="A14" s="167" t="s">
        <v>27</v>
      </c>
      <c r="B14" s="179"/>
    </row>
    <row r="15" spans="1:2" ht="28.5" customHeight="1">
      <c r="A15" s="167" t="s">
        <v>28</v>
      </c>
      <c r="B15" s="179"/>
    </row>
    <row r="16" spans="1:2" ht="28.5" customHeight="1">
      <c r="A16" s="167" t="s">
        <v>11</v>
      </c>
      <c r="B16" s="179"/>
    </row>
    <row r="17" spans="1:2" ht="28.5" customHeight="1">
      <c r="A17" s="167" t="s">
        <v>12</v>
      </c>
      <c r="B17" s="179"/>
    </row>
    <row r="18" spans="1:2" ht="28.5" customHeight="1">
      <c r="A18" s="180" t="s">
        <v>14</v>
      </c>
      <c r="B18" s="24">
        <v>45662988.56</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workbookViewId="0" topLeftCell="A34">
      <selection activeCell="A38" sqref="A38:IV38"/>
    </sheetView>
  </sheetViews>
  <sheetFormatPr defaultColWidth="9.00390625" defaultRowHeight="28.5" customHeight="1"/>
  <cols>
    <col min="1" max="1" width="48.25390625" style="116" customWidth="1"/>
    <col min="2" max="2" width="39.625" style="116" customWidth="1"/>
    <col min="3" max="16384" width="9.00390625" style="116" customWidth="1"/>
  </cols>
  <sheetData>
    <row r="1" spans="1:3" ht="28.5" customHeight="1">
      <c r="A1" s="164" t="s">
        <v>29</v>
      </c>
      <c r="B1" s="165"/>
      <c r="C1" s="116" t="s">
        <v>1</v>
      </c>
    </row>
    <row r="2" spans="1:2" ht="28.5" customHeight="1">
      <c r="A2" s="120" t="s">
        <v>30</v>
      </c>
      <c r="B2" s="120"/>
    </row>
    <row r="3" spans="1:2" ht="28.5" customHeight="1">
      <c r="A3" s="119"/>
      <c r="B3" s="166" t="s">
        <v>3</v>
      </c>
    </row>
    <row r="4" spans="1:2" ht="28.5" customHeight="1">
      <c r="A4" s="131" t="s">
        <v>6</v>
      </c>
      <c r="B4" s="131" t="s">
        <v>8</v>
      </c>
    </row>
    <row r="5" spans="1:2" ht="28.5" customHeight="1">
      <c r="A5" s="167" t="s">
        <v>31</v>
      </c>
      <c r="B5" s="168">
        <v>15685861.74</v>
      </c>
    </row>
    <row r="6" spans="1:2" ht="28.5" customHeight="1">
      <c r="A6" s="167" t="s">
        <v>32</v>
      </c>
      <c r="B6" s="168">
        <v>0</v>
      </c>
    </row>
    <row r="7" spans="1:2" ht="28.5" customHeight="1">
      <c r="A7" s="167" t="s">
        <v>33</v>
      </c>
      <c r="B7" s="168">
        <v>0</v>
      </c>
    </row>
    <row r="8" spans="1:2" ht="28.5" customHeight="1">
      <c r="A8" s="167" t="s">
        <v>34</v>
      </c>
      <c r="B8" s="168">
        <v>500000</v>
      </c>
    </row>
    <row r="9" spans="1:2" ht="28.5" customHeight="1">
      <c r="A9" s="167" t="s">
        <v>35</v>
      </c>
      <c r="B9" s="168">
        <v>0</v>
      </c>
    </row>
    <row r="10" spans="1:2" ht="28.5" customHeight="1">
      <c r="A10" s="167" t="s">
        <v>36</v>
      </c>
      <c r="B10" s="168">
        <v>0</v>
      </c>
    </row>
    <row r="11" spans="1:2" ht="28.5" customHeight="1">
      <c r="A11" s="167" t="s">
        <v>37</v>
      </c>
      <c r="B11" s="168">
        <v>625880</v>
      </c>
    </row>
    <row r="12" spans="1:2" ht="28.5" customHeight="1">
      <c r="A12" s="167" t="s">
        <v>38</v>
      </c>
      <c r="B12" s="168">
        <v>13892329.3</v>
      </c>
    </row>
    <row r="13" spans="1:2" ht="28.5" customHeight="1">
      <c r="A13" s="167" t="s">
        <v>39</v>
      </c>
      <c r="B13" s="168">
        <v>0</v>
      </c>
    </row>
    <row r="14" spans="1:2" ht="28.5" customHeight="1">
      <c r="A14" s="167" t="s">
        <v>40</v>
      </c>
      <c r="B14" s="168">
        <v>105500</v>
      </c>
    </row>
    <row r="15" spans="1:2" ht="28.5" customHeight="1">
      <c r="A15" s="167" t="s">
        <v>41</v>
      </c>
      <c r="B15" s="168">
        <v>500000</v>
      </c>
    </row>
    <row r="16" spans="1:2" ht="28.5" customHeight="1">
      <c r="A16" s="167" t="s">
        <v>42</v>
      </c>
      <c r="B16" s="168">
        <v>6144000</v>
      </c>
    </row>
    <row r="17" spans="1:2" ht="28.5" customHeight="1">
      <c r="A17" s="167" t="s">
        <v>43</v>
      </c>
      <c r="B17" s="168">
        <v>7916940</v>
      </c>
    </row>
    <row r="18" spans="1:2" ht="28.5" customHeight="1">
      <c r="A18" s="167" t="s">
        <v>44</v>
      </c>
      <c r="B18" s="168">
        <v>292477.52</v>
      </c>
    </row>
    <row r="19" spans="1:2" ht="28.5" customHeight="1">
      <c r="A19" s="167" t="s">
        <v>45</v>
      </c>
      <c r="B19" s="168">
        <v>0</v>
      </c>
    </row>
    <row r="20" spans="1:2" ht="28.5" customHeight="1">
      <c r="A20" s="167" t="s">
        <v>46</v>
      </c>
      <c r="B20" s="169">
        <v>0</v>
      </c>
    </row>
    <row r="21" spans="1:2" ht="28.5" customHeight="1">
      <c r="A21" s="167" t="s">
        <v>47</v>
      </c>
      <c r="B21" s="169">
        <v>0</v>
      </c>
    </row>
    <row r="22" spans="1:2" ht="28.5" customHeight="1">
      <c r="A22" s="167" t="s">
        <v>48</v>
      </c>
      <c r="B22" s="169">
        <v>0</v>
      </c>
    </row>
    <row r="23" spans="1:2" ht="28.5" customHeight="1">
      <c r="A23" s="170" t="s">
        <v>49</v>
      </c>
      <c r="B23" s="169">
        <v>0</v>
      </c>
    </row>
    <row r="24" spans="1:2" ht="28.5" customHeight="1">
      <c r="A24" s="148" t="s">
        <v>50</v>
      </c>
      <c r="B24" s="169">
        <v>0</v>
      </c>
    </row>
    <row r="25" spans="1:2" ht="28.5" customHeight="1">
      <c r="A25" s="148" t="s">
        <v>51</v>
      </c>
      <c r="B25" s="169">
        <v>0</v>
      </c>
    </row>
    <row r="26" spans="1:2" ht="28.5" customHeight="1">
      <c r="A26" s="148" t="s">
        <v>52</v>
      </c>
      <c r="B26" s="169">
        <v>0</v>
      </c>
    </row>
    <row r="27" spans="1:2" ht="28.5" customHeight="1">
      <c r="A27" s="171" t="s">
        <v>53</v>
      </c>
      <c r="B27" s="169">
        <v>0</v>
      </c>
    </row>
    <row r="28" spans="1:2" ht="28.5" customHeight="1">
      <c r="A28" s="148" t="s">
        <v>54</v>
      </c>
      <c r="B28" s="169">
        <v>0</v>
      </c>
    </row>
    <row r="29" spans="1:2" ht="28.5" customHeight="1">
      <c r="A29" s="148" t="s">
        <v>55</v>
      </c>
      <c r="B29" s="169">
        <v>0</v>
      </c>
    </row>
    <row r="30" spans="1:2" ht="28.5" customHeight="1">
      <c r="A30" s="172" t="s">
        <v>56</v>
      </c>
      <c r="B30" s="169">
        <v>0</v>
      </c>
    </row>
    <row r="31" spans="1:2" ht="28.5" customHeight="1">
      <c r="A31" s="167" t="s">
        <v>57</v>
      </c>
      <c r="B31" s="169">
        <v>0</v>
      </c>
    </row>
    <row r="32" spans="1:2" ht="28.5" customHeight="1">
      <c r="A32" s="173" t="s">
        <v>58</v>
      </c>
      <c r="B32" s="169">
        <v>0</v>
      </c>
    </row>
    <row r="33" spans="1:2" ht="28.5" customHeight="1">
      <c r="A33" s="173" t="s">
        <v>59</v>
      </c>
      <c r="B33" s="169">
        <v>0</v>
      </c>
    </row>
    <row r="34" spans="1:2" ht="28.5" customHeight="1">
      <c r="A34" s="173"/>
      <c r="B34" s="174"/>
    </row>
    <row r="35" spans="1:2" ht="28.5" customHeight="1">
      <c r="A35" s="173" t="s">
        <v>10</v>
      </c>
      <c r="B35" s="28">
        <f>SUM(B5:B34)</f>
        <v>45662988.56000001</v>
      </c>
    </row>
    <row r="36" spans="1:2" ht="28.5" customHeight="1">
      <c r="A36" s="173"/>
      <c r="B36" s="174"/>
    </row>
    <row r="37" spans="1:2" ht="28.5" customHeight="1">
      <c r="A37" s="173" t="s">
        <v>60</v>
      </c>
      <c r="B37" s="174"/>
    </row>
    <row r="38" spans="1:2" s="115" customFormat="1" ht="28.5" customHeight="1">
      <c r="A38" s="175" t="s">
        <v>15</v>
      </c>
      <c r="B38" s="24">
        <v>45662988.56</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tabColor indexed="10"/>
    <pageSetUpPr fitToPage="1"/>
  </sheetPr>
  <dimension ref="A1:L99"/>
  <sheetViews>
    <sheetView workbookViewId="0" topLeftCell="A19">
      <selection activeCell="G80" sqref="G80"/>
    </sheetView>
  </sheetViews>
  <sheetFormatPr defaultColWidth="9.00390625" defaultRowHeight="28.5" customHeight="1"/>
  <cols>
    <col min="1" max="1" width="12.25390625" style="116" customWidth="1"/>
    <col min="2" max="2" width="17.00390625" style="116" customWidth="1"/>
    <col min="3" max="3" width="4.375" style="116" customWidth="1"/>
    <col min="4" max="5" width="3.375" style="116" customWidth="1"/>
    <col min="6" max="6" width="18.25390625" style="116" customWidth="1"/>
    <col min="7" max="7" width="16.00390625" style="116" customWidth="1"/>
    <col min="8" max="9" width="16.25390625" style="116" customWidth="1"/>
    <col min="10" max="10" width="15.625" style="117" customWidth="1"/>
    <col min="11" max="11" width="5.00390625" style="117" customWidth="1"/>
    <col min="12" max="12" width="5.375" style="116" customWidth="1"/>
    <col min="13" max="16384" width="9.00390625" style="116" customWidth="1"/>
  </cols>
  <sheetData>
    <row r="1" spans="1:10" ht="28.5" customHeight="1">
      <c r="A1" s="52" t="s">
        <v>61</v>
      </c>
      <c r="C1" s="118"/>
      <c r="D1" s="119"/>
      <c r="E1" s="119"/>
      <c r="F1" s="119"/>
      <c r="G1" s="119"/>
      <c r="H1" s="119"/>
      <c r="I1" s="150"/>
      <c r="J1" s="117" t="s">
        <v>1</v>
      </c>
    </row>
    <row r="2" spans="1:12" ht="28.5" customHeight="1">
      <c r="A2" s="120" t="s">
        <v>62</v>
      </c>
      <c r="B2" s="120"/>
      <c r="C2" s="120"/>
      <c r="D2" s="120"/>
      <c r="E2" s="120"/>
      <c r="F2" s="120"/>
      <c r="G2" s="120"/>
      <c r="H2" s="120"/>
      <c r="I2" s="120"/>
      <c r="J2" s="120"/>
      <c r="K2" s="120"/>
      <c r="L2" s="120"/>
    </row>
    <row r="3" spans="3:12" ht="28.5" customHeight="1">
      <c r="C3" s="121"/>
      <c r="D3" s="122"/>
      <c r="E3" s="122"/>
      <c r="F3" s="122"/>
      <c r="G3" s="122"/>
      <c r="H3" s="123"/>
      <c r="K3" s="151"/>
      <c r="L3" s="44" t="s">
        <v>3</v>
      </c>
    </row>
    <row r="4" spans="1:12" ht="28.5" customHeight="1">
      <c r="A4" s="124" t="s">
        <v>4</v>
      </c>
      <c r="B4" s="124"/>
      <c r="C4" s="125" t="s">
        <v>63</v>
      </c>
      <c r="D4" s="126"/>
      <c r="E4" s="126"/>
      <c r="F4" s="126"/>
      <c r="G4" s="126"/>
      <c r="H4" s="126"/>
      <c r="I4" s="126"/>
      <c r="J4" s="126"/>
      <c r="K4" s="126"/>
      <c r="L4" s="137"/>
    </row>
    <row r="5" spans="1:12" ht="28.5" customHeight="1">
      <c r="A5" s="127" t="s">
        <v>64</v>
      </c>
      <c r="B5" s="128" t="s">
        <v>65</v>
      </c>
      <c r="C5" s="129" t="s">
        <v>66</v>
      </c>
      <c r="D5" s="129"/>
      <c r="E5" s="128"/>
      <c r="F5" s="130" t="s">
        <v>67</v>
      </c>
      <c r="G5" s="131" t="s">
        <v>68</v>
      </c>
      <c r="H5" s="132" t="s">
        <v>69</v>
      </c>
      <c r="I5" s="152"/>
      <c r="J5" s="153" t="s">
        <v>70</v>
      </c>
      <c r="K5" s="154"/>
      <c r="L5" s="155"/>
    </row>
    <row r="6" spans="1:12" ht="73.5" customHeight="1">
      <c r="A6" s="133"/>
      <c r="B6" s="134"/>
      <c r="C6" s="135" t="s">
        <v>71</v>
      </c>
      <c r="D6" s="135" t="s">
        <v>72</v>
      </c>
      <c r="E6" s="135" t="s">
        <v>73</v>
      </c>
      <c r="F6" s="136"/>
      <c r="G6" s="135"/>
      <c r="H6" s="137" t="s">
        <v>74</v>
      </c>
      <c r="I6" s="129" t="s">
        <v>75</v>
      </c>
      <c r="J6" s="156" t="s">
        <v>76</v>
      </c>
      <c r="K6" s="156" t="s">
        <v>77</v>
      </c>
      <c r="L6" s="156" t="s">
        <v>78</v>
      </c>
    </row>
    <row r="7" spans="1:12" s="115" customFormat="1" ht="28.5" customHeight="1">
      <c r="A7" s="138" t="s">
        <v>79</v>
      </c>
      <c r="B7" s="139">
        <v>45662988.56</v>
      </c>
      <c r="C7" s="140"/>
      <c r="D7" s="140"/>
      <c r="E7" s="140"/>
      <c r="F7" s="141" t="s">
        <v>80</v>
      </c>
      <c r="G7" s="142">
        <v>45662988.56</v>
      </c>
      <c r="H7" s="24">
        <v>20749716.54</v>
      </c>
      <c r="I7" s="24">
        <v>24913272.02</v>
      </c>
      <c r="J7" s="108">
        <v>45662988.56</v>
      </c>
      <c r="K7" s="157"/>
      <c r="L7" s="158"/>
    </row>
    <row r="8" spans="1:12" ht="28.5" customHeight="1">
      <c r="A8" s="143" t="s">
        <v>81</v>
      </c>
      <c r="B8" s="144">
        <v>45662988.56</v>
      </c>
      <c r="C8" s="145"/>
      <c r="D8" s="145"/>
      <c r="E8" s="145"/>
      <c r="F8" s="146"/>
      <c r="G8" s="147">
        <v>45662988.56</v>
      </c>
      <c r="H8" s="28">
        <v>20749716.54</v>
      </c>
      <c r="I8" s="28">
        <v>24913272.02</v>
      </c>
      <c r="J8" s="41">
        <v>45662988.56</v>
      </c>
      <c r="K8" s="159"/>
      <c r="L8" s="160"/>
    </row>
    <row r="9" spans="1:12" ht="28.5" customHeight="1">
      <c r="A9" s="148"/>
      <c r="B9" s="144"/>
      <c r="C9" s="149" t="s">
        <v>82</v>
      </c>
      <c r="D9" s="149"/>
      <c r="E9" s="149"/>
      <c r="F9" s="111"/>
      <c r="G9" s="41">
        <v>15685861.74</v>
      </c>
      <c r="H9" s="28">
        <v>9728344.74</v>
      </c>
      <c r="I9" s="28">
        <v>5957517</v>
      </c>
      <c r="J9" s="41">
        <v>15685861.74</v>
      </c>
      <c r="K9" s="159"/>
      <c r="L9" s="160"/>
    </row>
    <row r="10" spans="1:12" ht="28.5" customHeight="1">
      <c r="A10" s="148"/>
      <c r="B10" s="144"/>
      <c r="C10" s="149"/>
      <c r="D10" s="149" t="s">
        <v>83</v>
      </c>
      <c r="E10" s="149"/>
      <c r="F10" s="111"/>
      <c r="G10" s="41">
        <v>10000</v>
      </c>
      <c r="H10" s="28">
        <v>0</v>
      </c>
      <c r="I10" s="28">
        <v>10000</v>
      </c>
      <c r="J10" s="41">
        <v>10000</v>
      </c>
      <c r="K10" s="159"/>
      <c r="L10" s="160"/>
    </row>
    <row r="11" spans="1:12" ht="28.5" customHeight="1">
      <c r="A11" s="148"/>
      <c r="B11" s="144"/>
      <c r="C11" s="149"/>
      <c r="D11" s="149"/>
      <c r="E11" s="149" t="s">
        <v>84</v>
      </c>
      <c r="F11" s="111"/>
      <c r="G11" s="41">
        <v>10000</v>
      </c>
      <c r="H11" s="28">
        <v>0</v>
      </c>
      <c r="I11" s="28">
        <v>10000</v>
      </c>
      <c r="J11" s="41">
        <v>10000</v>
      </c>
      <c r="K11" s="159"/>
      <c r="L11" s="160"/>
    </row>
    <row r="12" spans="1:12" ht="28.5" customHeight="1">
      <c r="A12" s="148"/>
      <c r="B12" s="144"/>
      <c r="C12" s="149" t="s">
        <v>82</v>
      </c>
      <c r="D12" s="149" t="s">
        <v>83</v>
      </c>
      <c r="E12" s="149" t="s">
        <v>84</v>
      </c>
      <c r="F12" s="111" t="s">
        <v>85</v>
      </c>
      <c r="G12" s="41">
        <v>10000</v>
      </c>
      <c r="H12" s="28">
        <v>0</v>
      </c>
      <c r="I12" s="28">
        <v>10000</v>
      </c>
      <c r="J12" s="41">
        <v>10000</v>
      </c>
      <c r="K12" s="159"/>
      <c r="L12" s="160"/>
    </row>
    <row r="13" spans="1:12" ht="28.5" customHeight="1">
      <c r="A13" s="148"/>
      <c r="B13" s="144"/>
      <c r="C13" s="149"/>
      <c r="D13" s="149" t="s">
        <v>86</v>
      </c>
      <c r="E13" s="149"/>
      <c r="F13" s="111"/>
      <c r="G13" s="41">
        <v>11875232.74</v>
      </c>
      <c r="H13" s="28">
        <v>9728344.74</v>
      </c>
      <c r="I13" s="28">
        <v>2146888</v>
      </c>
      <c r="J13" s="41">
        <v>11875232.74</v>
      </c>
      <c r="K13" s="159"/>
      <c r="L13" s="160"/>
    </row>
    <row r="14" spans="1:12" ht="28.5" customHeight="1">
      <c r="A14" s="148"/>
      <c r="B14" s="144"/>
      <c r="C14" s="149"/>
      <c r="D14" s="149"/>
      <c r="E14" s="149" t="s">
        <v>83</v>
      </c>
      <c r="F14" s="111"/>
      <c r="G14" s="41">
        <v>7685924.9</v>
      </c>
      <c r="H14" s="28">
        <v>7685924.9</v>
      </c>
      <c r="I14" s="28">
        <v>0</v>
      </c>
      <c r="J14" s="41">
        <v>7685924.9</v>
      </c>
      <c r="K14" s="159"/>
      <c r="L14" s="160"/>
    </row>
    <row r="15" spans="1:12" ht="28.5" customHeight="1">
      <c r="A15" s="148"/>
      <c r="B15" s="144"/>
      <c r="C15" s="149" t="s">
        <v>82</v>
      </c>
      <c r="D15" s="149" t="s">
        <v>86</v>
      </c>
      <c r="E15" s="149" t="s">
        <v>83</v>
      </c>
      <c r="F15" s="111" t="s">
        <v>87</v>
      </c>
      <c r="G15" s="41">
        <v>7685924.9</v>
      </c>
      <c r="H15" s="28">
        <v>7685924.9</v>
      </c>
      <c r="I15" s="28">
        <v>0</v>
      </c>
      <c r="J15" s="41">
        <v>7685924.9</v>
      </c>
      <c r="K15" s="159"/>
      <c r="L15" s="160"/>
    </row>
    <row r="16" spans="1:12" ht="28.5" customHeight="1">
      <c r="A16" s="148"/>
      <c r="B16" s="144"/>
      <c r="C16" s="149"/>
      <c r="D16" s="149"/>
      <c r="E16" s="149" t="s">
        <v>88</v>
      </c>
      <c r="F16" s="111"/>
      <c r="G16" s="41">
        <v>2116888</v>
      </c>
      <c r="H16" s="28">
        <v>0</v>
      </c>
      <c r="I16" s="28">
        <v>2116888</v>
      </c>
      <c r="J16" s="41">
        <v>2116888</v>
      </c>
      <c r="K16" s="159"/>
      <c r="L16" s="160"/>
    </row>
    <row r="17" spans="1:12" ht="28.5" customHeight="1">
      <c r="A17" s="148"/>
      <c r="B17" s="144"/>
      <c r="C17" s="149" t="s">
        <v>82</v>
      </c>
      <c r="D17" s="149" t="s">
        <v>86</v>
      </c>
      <c r="E17" s="149" t="s">
        <v>88</v>
      </c>
      <c r="F17" s="111" t="s">
        <v>89</v>
      </c>
      <c r="G17" s="41">
        <v>2116888</v>
      </c>
      <c r="H17" s="28">
        <v>0</v>
      </c>
      <c r="I17" s="28">
        <v>2116888</v>
      </c>
      <c r="J17" s="41">
        <v>2116888</v>
      </c>
      <c r="K17" s="159"/>
      <c r="L17" s="160"/>
    </row>
    <row r="18" spans="1:12" ht="28.5" customHeight="1">
      <c r="A18" s="148"/>
      <c r="B18" s="144"/>
      <c r="C18" s="149"/>
      <c r="D18" s="149"/>
      <c r="E18" s="149" t="s">
        <v>90</v>
      </c>
      <c r="F18" s="111"/>
      <c r="G18" s="41">
        <v>2042419.84</v>
      </c>
      <c r="H18" s="28">
        <v>2042419.84</v>
      </c>
      <c r="I18" s="28">
        <v>0</v>
      </c>
      <c r="J18" s="41">
        <v>2042419.84</v>
      </c>
      <c r="K18" s="159"/>
      <c r="L18" s="160"/>
    </row>
    <row r="19" spans="1:12" ht="28.5" customHeight="1">
      <c r="A19" s="148"/>
      <c r="B19" s="144"/>
      <c r="C19" s="149" t="s">
        <v>82</v>
      </c>
      <c r="D19" s="149" t="s">
        <v>86</v>
      </c>
      <c r="E19" s="149" t="s">
        <v>90</v>
      </c>
      <c r="F19" s="111" t="s">
        <v>91</v>
      </c>
      <c r="G19" s="41">
        <v>2042419.84</v>
      </c>
      <c r="H19" s="28">
        <v>2042419.84</v>
      </c>
      <c r="I19" s="28">
        <v>0</v>
      </c>
      <c r="J19" s="41">
        <v>2042419.84</v>
      </c>
      <c r="K19" s="159"/>
      <c r="L19" s="160"/>
    </row>
    <row r="20" spans="1:12" ht="28.5" customHeight="1">
      <c r="A20" s="148"/>
      <c r="B20" s="144"/>
      <c r="C20" s="149"/>
      <c r="D20" s="149"/>
      <c r="E20" s="149" t="s">
        <v>92</v>
      </c>
      <c r="F20" s="111"/>
      <c r="G20" s="41">
        <v>30000</v>
      </c>
      <c r="H20" s="28">
        <v>0</v>
      </c>
      <c r="I20" s="28">
        <v>30000</v>
      </c>
      <c r="J20" s="41">
        <v>30000</v>
      </c>
      <c r="K20" s="159"/>
      <c r="L20" s="160"/>
    </row>
    <row r="21" spans="1:12" ht="28.5" customHeight="1">
      <c r="A21" s="148"/>
      <c r="B21" s="144"/>
      <c r="C21" s="149" t="s">
        <v>82</v>
      </c>
      <c r="D21" s="149" t="s">
        <v>86</v>
      </c>
      <c r="E21" s="149" t="s">
        <v>92</v>
      </c>
      <c r="F21" s="111" t="s">
        <v>93</v>
      </c>
      <c r="G21" s="41">
        <v>30000</v>
      </c>
      <c r="H21" s="28">
        <v>0</v>
      </c>
      <c r="I21" s="28">
        <v>30000</v>
      </c>
      <c r="J21" s="41">
        <v>30000</v>
      </c>
      <c r="K21" s="159"/>
      <c r="L21" s="160"/>
    </row>
    <row r="22" spans="1:12" ht="28.5" customHeight="1">
      <c r="A22" s="148"/>
      <c r="B22" s="144"/>
      <c r="C22" s="149"/>
      <c r="D22" s="149" t="s">
        <v>94</v>
      </c>
      <c r="E22" s="149"/>
      <c r="F22" s="111"/>
      <c r="G22" s="41">
        <v>24429</v>
      </c>
      <c r="H22" s="28">
        <v>0</v>
      </c>
      <c r="I22" s="28">
        <v>24429</v>
      </c>
      <c r="J22" s="41">
        <v>24429</v>
      </c>
      <c r="K22" s="159"/>
      <c r="L22" s="160"/>
    </row>
    <row r="23" spans="1:12" ht="28.5" customHeight="1">
      <c r="A23" s="148"/>
      <c r="B23" s="144"/>
      <c r="C23" s="149"/>
      <c r="D23" s="149"/>
      <c r="E23" s="149" t="s">
        <v>88</v>
      </c>
      <c r="F23" s="111"/>
      <c r="G23" s="41">
        <v>24429</v>
      </c>
      <c r="H23" s="28">
        <v>0</v>
      </c>
      <c r="I23" s="28">
        <v>24429</v>
      </c>
      <c r="J23" s="41">
        <v>24429</v>
      </c>
      <c r="K23" s="159"/>
      <c r="L23" s="160"/>
    </row>
    <row r="24" spans="1:12" ht="28.5" customHeight="1">
      <c r="A24" s="148"/>
      <c r="B24" s="144"/>
      <c r="C24" s="149" t="s">
        <v>82</v>
      </c>
      <c r="D24" s="149" t="s">
        <v>94</v>
      </c>
      <c r="E24" s="149" t="s">
        <v>88</v>
      </c>
      <c r="F24" s="111" t="s">
        <v>89</v>
      </c>
      <c r="G24" s="41">
        <v>24429</v>
      </c>
      <c r="H24" s="28">
        <v>0</v>
      </c>
      <c r="I24" s="28">
        <v>24429</v>
      </c>
      <c r="J24" s="41">
        <v>24429</v>
      </c>
      <c r="K24" s="159"/>
      <c r="L24" s="160"/>
    </row>
    <row r="25" spans="1:12" ht="28.5" customHeight="1">
      <c r="A25" s="148"/>
      <c r="B25" s="144"/>
      <c r="C25" s="149"/>
      <c r="D25" s="149" t="s">
        <v>95</v>
      </c>
      <c r="E25" s="149"/>
      <c r="F25" s="111"/>
      <c r="G25" s="41">
        <v>3776200</v>
      </c>
      <c r="H25" s="28">
        <v>0</v>
      </c>
      <c r="I25" s="28">
        <v>3776200</v>
      </c>
      <c r="J25" s="41">
        <v>3776200</v>
      </c>
      <c r="K25" s="159"/>
      <c r="L25" s="160"/>
    </row>
    <row r="26" spans="1:12" ht="28.5" customHeight="1">
      <c r="A26" s="148"/>
      <c r="B26" s="144"/>
      <c r="C26" s="149"/>
      <c r="D26" s="149"/>
      <c r="E26" s="149" t="s">
        <v>88</v>
      </c>
      <c r="F26" s="111"/>
      <c r="G26" s="41">
        <v>3776200</v>
      </c>
      <c r="H26" s="28">
        <v>0</v>
      </c>
      <c r="I26" s="28">
        <v>3776200</v>
      </c>
      <c r="J26" s="41">
        <v>3776200</v>
      </c>
      <c r="K26" s="159"/>
      <c r="L26" s="160"/>
    </row>
    <row r="27" spans="1:12" ht="28.5" customHeight="1">
      <c r="A27" s="148"/>
      <c r="B27" s="144"/>
      <c r="C27" s="149" t="s">
        <v>82</v>
      </c>
      <c r="D27" s="149" t="s">
        <v>95</v>
      </c>
      <c r="E27" s="149" t="s">
        <v>88</v>
      </c>
      <c r="F27" s="111" t="s">
        <v>89</v>
      </c>
      <c r="G27" s="41">
        <v>3776200</v>
      </c>
      <c r="H27" s="28">
        <v>0</v>
      </c>
      <c r="I27" s="28">
        <v>3776200</v>
      </c>
      <c r="J27" s="41">
        <v>3776200</v>
      </c>
      <c r="K27" s="159"/>
      <c r="L27" s="160"/>
    </row>
    <row r="28" spans="1:12" ht="28.5" customHeight="1">
      <c r="A28" s="148"/>
      <c r="B28" s="144"/>
      <c r="C28" s="149" t="s">
        <v>96</v>
      </c>
      <c r="D28" s="149"/>
      <c r="E28" s="149"/>
      <c r="F28" s="111"/>
      <c r="G28" s="41">
        <v>500000</v>
      </c>
      <c r="H28" s="28">
        <v>0</v>
      </c>
      <c r="I28" s="28">
        <v>500000</v>
      </c>
      <c r="J28" s="41">
        <v>500000</v>
      </c>
      <c r="K28" s="159"/>
      <c r="L28" s="160"/>
    </row>
    <row r="29" spans="1:12" ht="28.5" customHeight="1">
      <c r="A29" s="148"/>
      <c r="B29" s="144"/>
      <c r="C29" s="149"/>
      <c r="D29" s="149" t="s">
        <v>92</v>
      </c>
      <c r="E29" s="149"/>
      <c r="F29" s="111"/>
      <c r="G29" s="41">
        <v>500000</v>
      </c>
      <c r="H29" s="28">
        <v>0</v>
      </c>
      <c r="I29" s="28">
        <v>500000</v>
      </c>
      <c r="J29" s="41">
        <v>500000</v>
      </c>
      <c r="K29" s="159"/>
      <c r="L29" s="160"/>
    </row>
    <row r="30" spans="1:12" ht="28.5" customHeight="1">
      <c r="A30" s="148"/>
      <c r="B30" s="144"/>
      <c r="C30" s="149"/>
      <c r="D30" s="149"/>
      <c r="E30" s="149" t="s">
        <v>83</v>
      </c>
      <c r="F30" s="111"/>
      <c r="G30" s="41">
        <v>500000</v>
      </c>
      <c r="H30" s="28">
        <v>0</v>
      </c>
      <c r="I30" s="28">
        <v>500000</v>
      </c>
      <c r="J30" s="41">
        <v>500000</v>
      </c>
      <c r="K30" s="159"/>
      <c r="L30" s="160"/>
    </row>
    <row r="31" spans="1:12" ht="28.5" customHeight="1">
      <c r="A31" s="148"/>
      <c r="B31" s="144"/>
      <c r="C31" s="149" t="s">
        <v>96</v>
      </c>
      <c r="D31" s="149" t="s">
        <v>92</v>
      </c>
      <c r="E31" s="149" t="s">
        <v>83</v>
      </c>
      <c r="F31" s="111" t="s">
        <v>97</v>
      </c>
      <c r="G31" s="41">
        <v>500000</v>
      </c>
      <c r="H31" s="28">
        <v>0</v>
      </c>
      <c r="I31" s="28">
        <v>500000</v>
      </c>
      <c r="J31" s="41">
        <v>500000</v>
      </c>
      <c r="K31" s="159"/>
      <c r="L31" s="160"/>
    </row>
    <row r="32" spans="1:12" ht="28.5" customHeight="1">
      <c r="A32" s="148"/>
      <c r="B32" s="144"/>
      <c r="C32" s="149" t="s">
        <v>98</v>
      </c>
      <c r="D32" s="149"/>
      <c r="E32" s="149"/>
      <c r="F32" s="111"/>
      <c r="G32" s="41">
        <v>625880</v>
      </c>
      <c r="H32" s="28">
        <v>0</v>
      </c>
      <c r="I32" s="28">
        <v>625880</v>
      </c>
      <c r="J32" s="41">
        <v>625880</v>
      </c>
      <c r="K32" s="159"/>
      <c r="L32" s="160"/>
    </row>
    <row r="33" spans="1:12" ht="28.5" customHeight="1">
      <c r="A33" s="148"/>
      <c r="B33" s="144"/>
      <c r="C33" s="149"/>
      <c r="D33" s="149" t="s">
        <v>83</v>
      </c>
      <c r="E33" s="149"/>
      <c r="F33" s="111"/>
      <c r="G33" s="41">
        <v>625880</v>
      </c>
      <c r="H33" s="28">
        <v>0</v>
      </c>
      <c r="I33" s="28">
        <v>625880</v>
      </c>
      <c r="J33" s="41">
        <v>625880</v>
      </c>
      <c r="K33" s="159"/>
      <c r="L33" s="160"/>
    </row>
    <row r="34" spans="1:12" ht="28.5" customHeight="1">
      <c r="A34" s="148"/>
      <c r="B34" s="144"/>
      <c r="C34" s="149"/>
      <c r="D34" s="149"/>
      <c r="E34" s="149" t="s">
        <v>99</v>
      </c>
      <c r="F34" s="111"/>
      <c r="G34" s="41">
        <v>323300</v>
      </c>
      <c r="H34" s="28">
        <v>0</v>
      </c>
      <c r="I34" s="28">
        <v>323300</v>
      </c>
      <c r="J34" s="41">
        <v>323300</v>
      </c>
      <c r="K34" s="159"/>
      <c r="L34" s="160"/>
    </row>
    <row r="35" spans="1:12" ht="28.5" customHeight="1">
      <c r="A35" s="148"/>
      <c r="B35" s="144"/>
      <c r="C35" s="149" t="s">
        <v>98</v>
      </c>
      <c r="D35" s="149" t="s">
        <v>83</v>
      </c>
      <c r="E35" s="149" t="s">
        <v>99</v>
      </c>
      <c r="F35" s="111" t="s">
        <v>100</v>
      </c>
      <c r="G35" s="41">
        <v>323300</v>
      </c>
      <c r="H35" s="28">
        <v>0</v>
      </c>
      <c r="I35" s="28">
        <v>323300</v>
      </c>
      <c r="J35" s="41">
        <v>323300</v>
      </c>
      <c r="K35" s="159"/>
      <c r="L35" s="160"/>
    </row>
    <row r="36" spans="1:12" ht="28.5" customHeight="1">
      <c r="A36" s="148"/>
      <c r="B36" s="144"/>
      <c r="C36" s="149"/>
      <c r="D36" s="149"/>
      <c r="E36" s="149" t="s">
        <v>92</v>
      </c>
      <c r="F36" s="111"/>
      <c r="G36" s="41">
        <v>302580</v>
      </c>
      <c r="H36" s="28">
        <v>0</v>
      </c>
      <c r="I36" s="28">
        <v>302580</v>
      </c>
      <c r="J36" s="41">
        <v>302580</v>
      </c>
      <c r="K36" s="159"/>
      <c r="L36" s="160"/>
    </row>
    <row r="37" spans="1:12" ht="28.5" customHeight="1">
      <c r="A37" s="148"/>
      <c r="B37" s="144"/>
      <c r="C37" s="149" t="s">
        <v>98</v>
      </c>
      <c r="D37" s="149" t="s">
        <v>83</v>
      </c>
      <c r="E37" s="149" t="s">
        <v>92</v>
      </c>
      <c r="F37" s="111" t="s">
        <v>101</v>
      </c>
      <c r="G37" s="41">
        <v>302580</v>
      </c>
      <c r="H37" s="28">
        <v>0</v>
      </c>
      <c r="I37" s="28">
        <v>302580</v>
      </c>
      <c r="J37" s="41">
        <v>302580</v>
      </c>
      <c r="K37" s="159"/>
      <c r="L37" s="160"/>
    </row>
    <row r="38" spans="1:12" ht="28.5" customHeight="1">
      <c r="A38" s="148"/>
      <c r="B38" s="144"/>
      <c r="C38" s="149" t="s">
        <v>102</v>
      </c>
      <c r="D38" s="149"/>
      <c r="E38" s="149"/>
      <c r="F38" s="111"/>
      <c r="G38" s="41">
        <v>13892329.3</v>
      </c>
      <c r="H38" s="28">
        <v>11021371.8</v>
      </c>
      <c r="I38" s="28">
        <v>2870957.5</v>
      </c>
      <c r="J38" s="41">
        <v>13892329.3</v>
      </c>
      <c r="K38" s="159"/>
      <c r="L38" s="160"/>
    </row>
    <row r="39" spans="1:12" ht="28.5" customHeight="1">
      <c r="A39" s="148"/>
      <c r="B39" s="144"/>
      <c r="C39" s="149"/>
      <c r="D39" s="149" t="s">
        <v>88</v>
      </c>
      <c r="E39" s="149"/>
      <c r="F39" s="111"/>
      <c r="G39" s="41">
        <v>11309279.8</v>
      </c>
      <c r="H39" s="28">
        <v>10958659.8</v>
      </c>
      <c r="I39" s="28">
        <v>350620</v>
      </c>
      <c r="J39" s="41">
        <v>11309279.8</v>
      </c>
      <c r="K39" s="159"/>
      <c r="L39" s="160"/>
    </row>
    <row r="40" spans="1:12" ht="28.5" customHeight="1">
      <c r="A40" s="148"/>
      <c r="B40" s="144"/>
      <c r="C40" s="149"/>
      <c r="D40" s="149"/>
      <c r="E40" s="149" t="s">
        <v>84</v>
      </c>
      <c r="F40" s="111"/>
      <c r="G40" s="41">
        <v>11298779.8</v>
      </c>
      <c r="H40" s="28">
        <v>10958659.8</v>
      </c>
      <c r="I40" s="28">
        <v>340120</v>
      </c>
      <c r="J40" s="41">
        <v>11298779.8</v>
      </c>
      <c r="K40" s="159"/>
      <c r="L40" s="160"/>
    </row>
    <row r="41" spans="1:12" ht="28.5" customHeight="1">
      <c r="A41" s="148"/>
      <c r="B41" s="144"/>
      <c r="C41" s="149" t="s">
        <v>102</v>
      </c>
      <c r="D41" s="149" t="s">
        <v>88</v>
      </c>
      <c r="E41" s="149" t="s">
        <v>84</v>
      </c>
      <c r="F41" s="111" t="s">
        <v>103</v>
      </c>
      <c r="G41" s="41">
        <v>11298779.8</v>
      </c>
      <c r="H41" s="28">
        <v>10958659.8</v>
      </c>
      <c r="I41" s="28">
        <v>340120</v>
      </c>
      <c r="J41" s="41">
        <v>11298779.8</v>
      </c>
      <c r="K41" s="159"/>
      <c r="L41" s="160"/>
    </row>
    <row r="42" spans="1:12" ht="28.5" customHeight="1">
      <c r="A42" s="148"/>
      <c r="B42" s="144"/>
      <c r="C42" s="149"/>
      <c r="D42" s="149"/>
      <c r="E42" s="149" t="s">
        <v>92</v>
      </c>
      <c r="F42" s="111"/>
      <c r="G42" s="41">
        <v>10500</v>
      </c>
      <c r="H42" s="28">
        <v>0</v>
      </c>
      <c r="I42" s="28">
        <v>10500</v>
      </c>
      <c r="J42" s="41">
        <v>10500</v>
      </c>
      <c r="K42" s="159"/>
      <c r="L42" s="160"/>
    </row>
    <row r="43" spans="1:12" ht="28.5" customHeight="1">
      <c r="A43" s="148"/>
      <c r="B43" s="144"/>
      <c r="C43" s="149" t="s">
        <v>102</v>
      </c>
      <c r="D43" s="149" t="s">
        <v>88</v>
      </c>
      <c r="E43" s="149" t="s">
        <v>92</v>
      </c>
      <c r="F43" s="111" t="s">
        <v>104</v>
      </c>
      <c r="G43" s="41">
        <v>10500</v>
      </c>
      <c r="H43" s="28">
        <v>0</v>
      </c>
      <c r="I43" s="28">
        <v>10500</v>
      </c>
      <c r="J43" s="41">
        <v>10500</v>
      </c>
      <c r="K43" s="159"/>
      <c r="L43" s="160"/>
    </row>
    <row r="44" spans="1:12" ht="28.5" customHeight="1">
      <c r="A44" s="148"/>
      <c r="B44" s="144"/>
      <c r="C44" s="149"/>
      <c r="D44" s="149" t="s">
        <v>105</v>
      </c>
      <c r="E44" s="149"/>
      <c r="F44" s="111"/>
      <c r="G44" s="41">
        <v>62712</v>
      </c>
      <c r="H44" s="28">
        <v>62712</v>
      </c>
      <c r="I44" s="28">
        <v>0</v>
      </c>
      <c r="J44" s="41">
        <v>62712</v>
      </c>
      <c r="K44" s="159"/>
      <c r="L44" s="160"/>
    </row>
    <row r="45" spans="1:12" ht="28.5" customHeight="1">
      <c r="A45" s="148"/>
      <c r="B45" s="144"/>
      <c r="C45" s="149"/>
      <c r="D45" s="149"/>
      <c r="E45" s="149" t="s">
        <v>83</v>
      </c>
      <c r="F45" s="111"/>
      <c r="G45" s="41">
        <v>52120</v>
      </c>
      <c r="H45" s="28">
        <v>52120</v>
      </c>
      <c r="I45" s="28">
        <v>0</v>
      </c>
      <c r="J45" s="41">
        <v>52120</v>
      </c>
      <c r="K45" s="159"/>
      <c r="L45" s="160"/>
    </row>
    <row r="46" spans="1:12" ht="28.5" customHeight="1">
      <c r="A46" s="148"/>
      <c r="B46" s="144"/>
      <c r="C46" s="149" t="s">
        <v>102</v>
      </c>
      <c r="D46" s="149" t="s">
        <v>105</v>
      </c>
      <c r="E46" s="149" t="s">
        <v>83</v>
      </c>
      <c r="F46" s="111" t="s">
        <v>106</v>
      </c>
      <c r="G46" s="41">
        <v>52120</v>
      </c>
      <c r="H46" s="28">
        <v>52120</v>
      </c>
      <c r="I46" s="28">
        <v>0</v>
      </c>
      <c r="J46" s="41">
        <v>52120</v>
      </c>
      <c r="K46" s="159"/>
      <c r="L46" s="160"/>
    </row>
    <row r="47" spans="1:12" ht="28.5" customHeight="1">
      <c r="A47" s="148"/>
      <c r="B47" s="144"/>
      <c r="C47" s="149"/>
      <c r="D47" s="149"/>
      <c r="E47" s="149" t="s">
        <v>88</v>
      </c>
      <c r="F47" s="111"/>
      <c r="G47" s="41">
        <v>10592</v>
      </c>
      <c r="H47" s="28">
        <v>10592</v>
      </c>
      <c r="I47" s="28">
        <v>0</v>
      </c>
      <c r="J47" s="41">
        <v>10592</v>
      </c>
      <c r="K47" s="159"/>
      <c r="L47" s="160"/>
    </row>
    <row r="48" spans="1:12" ht="28.5" customHeight="1">
      <c r="A48" s="148"/>
      <c r="B48" s="144"/>
      <c r="C48" s="149" t="s">
        <v>102</v>
      </c>
      <c r="D48" s="149" t="s">
        <v>105</v>
      </c>
      <c r="E48" s="149" t="s">
        <v>88</v>
      </c>
      <c r="F48" s="111" t="s">
        <v>107</v>
      </c>
      <c r="G48" s="41">
        <v>10592</v>
      </c>
      <c r="H48" s="28">
        <v>10592</v>
      </c>
      <c r="I48" s="28">
        <v>0</v>
      </c>
      <c r="J48" s="41">
        <v>10592</v>
      </c>
      <c r="K48" s="159"/>
      <c r="L48" s="160"/>
    </row>
    <row r="49" spans="1:12" ht="28.5" customHeight="1">
      <c r="A49" s="148"/>
      <c r="B49" s="144"/>
      <c r="C49" s="149"/>
      <c r="D49" s="149" t="s">
        <v>108</v>
      </c>
      <c r="E49" s="149"/>
      <c r="F49" s="111"/>
      <c r="G49" s="41">
        <v>1800337.5</v>
      </c>
      <c r="H49" s="28">
        <v>0</v>
      </c>
      <c r="I49" s="28">
        <v>1800337.5</v>
      </c>
      <c r="J49" s="41">
        <v>1800337.5</v>
      </c>
      <c r="K49" s="159"/>
      <c r="L49" s="160"/>
    </row>
    <row r="50" spans="1:12" ht="28.5" customHeight="1">
      <c r="A50" s="148"/>
      <c r="B50" s="144"/>
      <c r="C50" s="149"/>
      <c r="D50" s="149"/>
      <c r="E50" s="149" t="s">
        <v>105</v>
      </c>
      <c r="F50" s="111"/>
      <c r="G50" s="41">
        <v>1680499</v>
      </c>
      <c r="H50" s="28">
        <v>0</v>
      </c>
      <c r="I50" s="28">
        <v>1680499</v>
      </c>
      <c r="J50" s="41">
        <v>1680499</v>
      </c>
      <c r="K50" s="159"/>
      <c r="L50" s="160"/>
    </row>
    <row r="51" spans="1:12" ht="28.5" customHeight="1">
      <c r="A51" s="148"/>
      <c r="B51" s="144"/>
      <c r="C51" s="149" t="s">
        <v>102</v>
      </c>
      <c r="D51" s="149" t="s">
        <v>108</v>
      </c>
      <c r="E51" s="149" t="s">
        <v>105</v>
      </c>
      <c r="F51" s="111" t="s">
        <v>109</v>
      </c>
      <c r="G51" s="41">
        <v>1680499</v>
      </c>
      <c r="H51" s="28">
        <v>0</v>
      </c>
      <c r="I51" s="28">
        <v>1680499</v>
      </c>
      <c r="J51" s="41">
        <v>1680499</v>
      </c>
      <c r="K51" s="159"/>
      <c r="L51" s="160"/>
    </row>
    <row r="52" spans="1:12" ht="28.5" customHeight="1">
      <c r="A52" s="148"/>
      <c r="B52" s="144"/>
      <c r="C52" s="149"/>
      <c r="D52" s="149"/>
      <c r="E52" s="149" t="s">
        <v>92</v>
      </c>
      <c r="F52" s="111"/>
      <c r="G52" s="41">
        <v>119838.5</v>
      </c>
      <c r="H52" s="28">
        <v>0</v>
      </c>
      <c r="I52" s="28">
        <v>119838.5</v>
      </c>
      <c r="J52" s="41">
        <v>119838.5</v>
      </c>
      <c r="K52" s="159"/>
      <c r="L52" s="160"/>
    </row>
    <row r="53" spans="1:12" ht="28.5" customHeight="1">
      <c r="A53" s="148"/>
      <c r="B53" s="144"/>
      <c r="C53" s="149" t="s">
        <v>102</v>
      </c>
      <c r="D53" s="149" t="s">
        <v>108</v>
      </c>
      <c r="E53" s="149" t="s">
        <v>92</v>
      </c>
      <c r="F53" s="111" t="s">
        <v>110</v>
      </c>
      <c r="G53" s="41">
        <v>119838.5</v>
      </c>
      <c r="H53" s="28">
        <v>0</v>
      </c>
      <c r="I53" s="28">
        <v>119838.5</v>
      </c>
      <c r="J53" s="41">
        <v>119838.5</v>
      </c>
      <c r="K53" s="159"/>
      <c r="L53" s="160"/>
    </row>
    <row r="54" spans="1:12" ht="28.5" customHeight="1">
      <c r="A54" s="148"/>
      <c r="B54" s="144"/>
      <c r="C54" s="149"/>
      <c r="D54" s="149" t="s">
        <v>92</v>
      </c>
      <c r="E54" s="149"/>
      <c r="F54" s="111"/>
      <c r="G54" s="41">
        <v>720000</v>
      </c>
      <c r="H54" s="28">
        <v>0</v>
      </c>
      <c r="I54" s="28">
        <v>720000</v>
      </c>
      <c r="J54" s="41">
        <v>720000</v>
      </c>
      <c r="K54" s="159"/>
      <c r="L54" s="160"/>
    </row>
    <row r="55" spans="1:12" ht="28.5" customHeight="1">
      <c r="A55" s="148"/>
      <c r="B55" s="144"/>
      <c r="C55" s="149"/>
      <c r="D55" s="149"/>
      <c r="E55" s="149" t="s">
        <v>83</v>
      </c>
      <c r="F55" s="111"/>
      <c r="G55" s="41">
        <v>720000</v>
      </c>
      <c r="H55" s="28">
        <v>0</v>
      </c>
      <c r="I55" s="28">
        <v>720000</v>
      </c>
      <c r="J55" s="41">
        <v>720000</v>
      </c>
      <c r="K55" s="159"/>
      <c r="L55" s="160"/>
    </row>
    <row r="56" spans="1:12" ht="28.5" customHeight="1">
      <c r="A56" s="148"/>
      <c r="B56" s="144"/>
      <c r="C56" s="149" t="s">
        <v>102</v>
      </c>
      <c r="D56" s="149" t="s">
        <v>92</v>
      </c>
      <c r="E56" s="149" t="s">
        <v>83</v>
      </c>
      <c r="F56" s="111" t="s">
        <v>111</v>
      </c>
      <c r="G56" s="41">
        <v>720000</v>
      </c>
      <c r="H56" s="28">
        <v>0</v>
      </c>
      <c r="I56" s="28">
        <v>720000</v>
      </c>
      <c r="J56" s="41">
        <v>720000</v>
      </c>
      <c r="K56" s="159"/>
      <c r="L56" s="160"/>
    </row>
    <row r="57" spans="1:12" ht="28.5" customHeight="1">
      <c r="A57" s="148"/>
      <c r="B57" s="144"/>
      <c r="C57" s="149" t="s">
        <v>112</v>
      </c>
      <c r="D57" s="149"/>
      <c r="E57" s="149"/>
      <c r="F57" s="111"/>
      <c r="G57" s="41">
        <v>105500</v>
      </c>
      <c r="H57" s="28">
        <v>0</v>
      </c>
      <c r="I57" s="28">
        <v>105500</v>
      </c>
      <c r="J57" s="41">
        <v>105500</v>
      </c>
      <c r="K57" s="159"/>
      <c r="L57" s="160"/>
    </row>
    <row r="58" spans="1:12" ht="28.5" customHeight="1">
      <c r="A58" s="148"/>
      <c r="B58" s="144"/>
      <c r="C58" s="149"/>
      <c r="D58" s="149" t="s">
        <v>113</v>
      </c>
      <c r="E58" s="149"/>
      <c r="F58" s="111"/>
      <c r="G58" s="41">
        <v>48000</v>
      </c>
      <c r="H58" s="28">
        <v>0</v>
      </c>
      <c r="I58" s="28">
        <v>48000</v>
      </c>
      <c r="J58" s="41">
        <v>48000</v>
      </c>
      <c r="K58" s="159"/>
      <c r="L58" s="160"/>
    </row>
    <row r="59" spans="1:12" ht="28.5" customHeight="1">
      <c r="A59" s="148"/>
      <c r="B59" s="144"/>
      <c r="C59" s="149"/>
      <c r="D59" s="149"/>
      <c r="E59" s="149" t="s">
        <v>92</v>
      </c>
      <c r="F59" s="111"/>
      <c r="G59" s="41">
        <v>48000</v>
      </c>
      <c r="H59" s="28">
        <v>0</v>
      </c>
      <c r="I59" s="28">
        <v>48000</v>
      </c>
      <c r="J59" s="41">
        <v>48000</v>
      </c>
      <c r="K59" s="159"/>
      <c r="L59" s="160"/>
    </row>
    <row r="60" spans="1:12" ht="28.5" customHeight="1">
      <c r="A60" s="148"/>
      <c r="B60" s="144"/>
      <c r="C60" s="149" t="s">
        <v>112</v>
      </c>
      <c r="D60" s="149" t="s">
        <v>113</v>
      </c>
      <c r="E60" s="149" t="s">
        <v>92</v>
      </c>
      <c r="F60" s="111" t="s">
        <v>114</v>
      </c>
      <c r="G60" s="41">
        <v>48000</v>
      </c>
      <c r="H60" s="28">
        <v>0</v>
      </c>
      <c r="I60" s="28">
        <v>48000</v>
      </c>
      <c r="J60" s="41">
        <v>48000</v>
      </c>
      <c r="K60" s="159"/>
      <c r="L60" s="160"/>
    </row>
    <row r="61" spans="1:12" ht="28.5" customHeight="1">
      <c r="A61" s="148"/>
      <c r="B61" s="144"/>
      <c r="C61" s="149"/>
      <c r="D61" s="149" t="s">
        <v>108</v>
      </c>
      <c r="E61" s="149"/>
      <c r="F61" s="111"/>
      <c r="G61" s="41">
        <v>57500</v>
      </c>
      <c r="H61" s="28">
        <v>0</v>
      </c>
      <c r="I61" s="28">
        <v>57500</v>
      </c>
      <c r="J61" s="41">
        <v>57500</v>
      </c>
      <c r="K61" s="159"/>
      <c r="L61" s="160"/>
    </row>
    <row r="62" spans="1:12" ht="28.5" customHeight="1">
      <c r="A62" s="148"/>
      <c r="B62" s="144"/>
      <c r="C62" s="149"/>
      <c r="D62" s="149"/>
      <c r="E62" s="149" t="s">
        <v>92</v>
      </c>
      <c r="F62" s="111"/>
      <c r="G62" s="41">
        <v>57500</v>
      </c>
      <c r="H62" s="28">
        <v>0</v>
      </c>
      <c r="I62" s="28">
        <v>57500</v>
      </c>
      <c r="J62" s="41">
        <v>57500</v>
      </c>
      <c r="K62" s="159"/>
      <c r="L62" s="160"/>
    </row>
    <row r="63" spans="1:12" ht="28.5" customHeight="1">
      <c r="A63" s="148"/>
      <c r="B63" s="144"/>
      <c r="C63" s="149" t="s">
        <v>112</v>
      </c>
      <c r="D63" s="149" t="s">
        <v>108</v>
      </c>
      <c r="E63" s="149" t="s">
        <v>92</v>
      </c>
      <c r="F63" s="111" t="s">
        <v>115</v>
      </c>
      <c r="G63" s="41">
        <v>57500</v>
      </c>
      <c r="H63" s="28">
        <v>0</v>
      </c>
      <c r="I63" s="28">
        <v>57500</v>
      </c>
      <c r="J63" s="41">
        <v>57500</v>
      </c>
      <c r="K63" s="159"/>
      <c r="L63" s="160"/>
    </row>
    <row r="64" spans="1:12" ht="28.5" customHeight="1">
      <c r="A64" s="148"/>
      <c r="B64" s="144"/>
      <c r="C64" s="149" t="s">
        <v>116</v>
      </c>
      <c r="D64" s="149"/>
      <c r="E64" s="149"/>
      <c r="F64" s="111"/>
      <c r="G64" s="41">
        <v>500000</v>
      </c>
      <c r="H64" s="28">
        <v>0</v>
      </c>
      <c r="I64" s="28">
        <v>500000</v>
      </c>
      <c r="J64" s="41">
        <v>500000</v>
      </c>
      <c r="K64" s="159"/>
      <c r="L64" s="160"/>
    </row>
    <row r="65" spans="1:12" ht="28.5" customHeight="1">
      <c r="A65" s="148"/>
      <c r="B65" s="144"/>
      <c r="C65" s="149"/>
      <c r="D65" s="149" t="s">
        <v>113</v>
      </c>
      <c r="E65" s="149"/>
      <c r="F65" s="111"/>
      <c r="G65" s="41">
        <v>500000</v>
      </c>
      <c r="H65" s="28">
        <v>0</v>
      </c>
      <c r="I65" s="28">
        <v>500000</v>
      </c>
      <c r="J65" s="41">
        <v>500000</v>
      </c>
      <c r="K65" s="159"/>
      <c r="L65" s="160"/>
    </row>
    <row r="66" spans="1:12" ht="28.5" customHeight="1">
      <c r="A66" s="148"/>
      <c r="B66" s="144"/>
      <c r="C66" s="149"/>
      <c r="D66" s="149"/>
      <c r="E66" s="149" t="s">
        <v>92</v>
      </c>
      <c r="F66" s="111"/>
      <c r="G66" s="41">
        <v>500000</v>
      </c>
      <c r="H66" s="28">
        <v>0</v>
      </c>
      <c r="I66" s="28">
        <v>500000</v>
      </c>
      <c r="J66" s="41">
        <v>500000</v>
      </c>
      <c r="K66" s="159"/>
      <c r="L66" s="160"/>
    </row>
    <row r="67" spans="1:12" ht="28.5" customHeight="1">
      <c r="A67" s="148"/>
      <c r="B67" s="144"/>
      <c r="C67" s="149" t="s">
        <v>116</v>
      </c>
      <c r="D67" s="149" t="s">
        <v>113</v>
      </c>
      <c r="E67" s="149" t="s">
        <v>92</v>
      </c>
      <c r="F67" s="111" t="s">
        <v>117</v>
      </c>
      <c r="G67" s="41">
        <v>500000</v>
      </c>
      <c r="H67" s="28">
        <v>0</v>
      </c>
      <c r="I67" s="28">
        <v>500000</v>
      </c>
      <c r="J67" s="41">
        <v>500000</v>
      </c>
      <c r="K67" s="159"/>
      <c r="L67" s="160"/>
    </row>
    <row r="68" spans="1:12" ht="28.5" customHeight="1">
      <c r="A68" s="148"/>
      <c r="B68" s="144"/>
      <c r="C68" s="149" t="s">
        <v>118</v>
      </c>
      <c r="D68" s="149"/>
      <c r="E68" s="149"/>
      <c r="F68" s="111"/>
      <c r="G68" s="41">
        <v>6144000</v>
      </c>
      <c r="H68" s="28">
        <v>0</v>
      </c>
      <c r="I68" s="28">
        <v>6144000</v>
      </c>
      <c r="J68" s="41">
        <v>6144000</v>
      </c>
      <c r="K68" s="159"/>
      <c r="L68" s="160"/>
    </row>
    <row r="69" spans="1:12" ht="28.5" customHeight="1">
      <c r="A69" s="148"/>
      <c r="B69" s="144"/>
      <c r="C69" s="149"/>
      <c r="D69" s="149" t="s">
        <v>105</v>
      </c>
      <c r="E69" s="149"/>
      <c r="F69" s="111"/>
      <c r="G69" s="41">
        <v>5144000</v>
      </c>
      <c r="H69" s="28">
        <v>0</v>
      </c>
      <c r="I69" s="28">
        <v>5144000</v>
      </c>
      <c r="J69" s="41">
        <v>5144000</v>
      </c>
      <c r="K69" s="159"/>
      <c r="L69" s="160"/>
    </row>
    <row r="70" spans="1:12" ht="28.5" customHeight="1">
      <c r="A70" s="148"/>
      <c r="B70" s="144"/>
      <c r="C70" s="149"/>
      <c r="D70" s="149"/>
      <c r="E70" s="149" t="s">
        <v>83</v>
      </c>
      <c r="F70" s="111"/>
      <c r="G70" s="41">
        <v>5144000</v>
      </c>
      <c r="H70" s="28">
        <v>0</v>
      </c>
      <c r="I70" s="28">
        <v>5144000</v>
      </c>
      <c r="J70" s="41">
        <v>5144000</v>
      </c>
      <c r="K70" s="159"/>
      <c r="L70" s="160"/>
    </row>
    <row r="71" spans="1:12" ht="28.5" customHeight="1">
      <c r="A71" s="148"/>
      <c r="B71" s="144"/>
      <c r="C71" s="149" t="s">
        <v>118</v>
      </c>
      <c r="D71" s="149" t="s">
        <v>105</v>
      </c>
      <c r="E71" s="149" t="s">
        <v>83</v>
      </c>
      <c r="F71" s="111" t="s">
        <v>119</v>
      </c>
      <c r="G71" s="41">
        <v>5144000</v>
      </c>
      <c r="H71" s="28">
        <v>0</v>
      </c>
      <c r="I71" s="28">
        <v>5144000</v>
      </c>
      <c r="J71" s="41">
        <v>5144000</v>
      </c>
      <c r="K71" s="159"/>
      <c r="L71" s="160"/>
    </row>
    <row r="72" spans="1:12" ht="28.5" customHeight="1">
      <c r="A72" s="148"/>
      <c r="B72" s="144"/>
      <c r="C72" s="149"/>
      <c r="D72" s="149" t="s">
        <v>92</v>
      </c>
      <c r="E72" s="149"/>
      <c r="F72" s="111"/>
      <c r="G72" s="41">
        <v>1000000</v>
      </c>
      <c r="H72" s="28">
        <v>0</v>
      </c>
      <c r="I72" s="28">
        <v>1000000</v>
      </c>
      <c r="J72" s="41">
        <v>1000000</v>
      </c>
      <c r="K72" s="159"/>
      <c r="L72" s="160"/>
    </row>
    <row r="73" spans="1:12" ht="28.5" customHeight="1">
      <c r="A73" s="148"/>
      <c r="B73" s="144"/>
      <c r="C73" s="149"/>
      <c r="D73" s="149"/>
      <c r="E73" s="149" t="s">
        <v>83</v>
      </c>
      <c r="F73" s="111"/>
      <c r="G73" s="41">
        <v>1000000</v>
      </c>
      <c r="H73" s="28">
        <v>0</v>
      </c>
      <c r="I73" s="28">
        <v>1000000</v>
      </c>
      <c r="J73" s="41">
        <v>1000000</v>
      </c>
      <c r="K73" s="159"/>
      <c r="L73" s="160"/>
    </row>
    <row r="74" spans="1:12" ht="28.5" customHeight="1">
      <c r="A74" s="148"/>
      <c r="B74" s="144"/>
      <c r="C74" s="149" t="s">
        <v>118</v>
      </c>
      <c r="D74" s="149" t="s">
        <v>92</v>
      </c>
      <c r="E74" s="149" t="s">
        <v>83</v>
      </c>
      <c r="F74" s="111" t="s">
        <v>120</v>
      </c>
      <c r="G74" s="41">
        <v>1000000</v>
      </c>
      <c r="H74" s="28">
        <v>0</v>
      </c>
      <c r="I74" s="28">
        <v>1000000</v>
      </c>
      <c r="J74" s="41">
        <v>1000000</v>
      </c>
      <c r="K74" s="159"/>
      <c r="L74" s="160"/>
    </row>
    <row r="75" spans="1:12" ht="28.5" customHeight="1">
      <c r="A75" s="148"/>
      <c r="B75" s="144"/>
      <c r="C75" s="149" t="s">
        <v>121</v>
      </c>
      <c r="D75" s="149"/>
      <c r="E75" s="149"/>
      <c r="F75" s="111"/>
      <c r="G75" s="41">
        <v>7916940</v>
      </c>
      <c r="H75" s="28">
        <v>0</v>
      </c>
      <c r="I75" s="28">
        <v>7916940</v>
      </c>
      <c r="J75" s="41">
        <v>7916940</v>
      </c>
      <c r="K75" s="159"/>
      <c r="L75" s="160"/>
    </row>
    <row r="76" spans="1:12" ht="28.5" customHeight="1">
      <c r="A76" s="148"/>
      <c r="B76" s="144"/>
      <c r="C76" s="149"/>
      <c r="D76" s="149" t="s">
        <v>83</v>
      </c>
      <c r="E76" s="149"/>
      <c r="F76" s="111"/>
      <c r="G76" s="41">
        <v>2540</v>
      </c>
      <c r="H76" s="28">
        <v>0</v>
      </c>
      <c r="I76" s="28">
        <v>2540</v>
      </c>
      <c r="J76" s="41">
        <v>2540</v>
      </c>
      <c r="K76" s="159"/>
      <c r="L76" s="160"/>
    </row>
    <row r="77" spans="1:12" ht="28.5" customHeight="1">
      <c r="A77" s="148"/>
      <c r="B77" s="144"/>
      <c r="C77" s="149"/>
      <c r="D77" s="149"/>
      <c r="E77" s="149" t="s">
        <v>122</v>
      </c>
      <c r="F77" s="111"/>
      <c r="G77" s="41">
        <v>2540</v>
      </c>
      <c r="H77" s="28">
        <v>0</v>
      </c>
      <c r="I77" s="28">
        <v>2540</v>
      </c>
      <c r="J77" s="41">
        <v>2540</v>
      </c>
      <c r="K77" s="159"/>
      <c r="L77" s="160"/>
    </row>
    <row r="78" spans="1:12" ht="28.5" customHeight="1">
      <c r="A78" s="148"/>
      <c r="B78" s="144"/>
      <c r="C78" s="149" t="s">
        <v>121</v>
      </c>
      <c r="D78" s="149" t="s">
        <v>83</v>
      </c>
      <c r="E78" s="149" t="s">
        <v>122</v>
      </c>
      <c r="F78" s="111" t="s">
        <v>123</v>
      </c>
      <c r="G78" s="41">
        <v>2540</v>
      </c>
      <c r="H78" s="28">
        <v>0</v>
      </c>
      <c r="I78" s="28">
        <v>2540</v>
      </c>
      <c r="J78" s="41">
        <v>2540</v>
      </c>
      <c r="K78" s="159"/>
      <c r="L78" s="160"/>
    </row>
    <row r="79" spans="1:12" ht="28.5" customHeight="1">
      <c r="A79" s="148"/>
      <c r="B79" s="144"/>
      <c r="C79" s="149"/>
      <c r="D79" s="149" t="s">
        <v>86</v>
      </c>
      <c r="E79" s="149"/>
      <c r="F79" s="111"/>
      <c r="G79" s="41">
        <v>7914400</v>
      </c>
      <c r="H79" s="28">
        <v>0</v>
      </c>
      <c r="I79" s="28">
        <v>7914400</v>
      </c>
      <c r="J79" s="41">
        <v>7914400</v>
      </c>
      <c r="K79" s="159"/>
      <c r="L79" s="160"/>
    </row>
    <row r="80" spans="1:12" ht="28.5" customHeight="1">
      <c r="A80" s="148"/>
      <c r="B80" s="144"/>
      <c r="C80" s="149"/>
      <c r="D80" s="149"/>
      <c r="E80" s="149" t="s">
        <v>105</v>
      </c>
      <c r="F80" s="111"/>
      <c r="G80" s="41">
        <v>200000</v>
      </c>
      <c r="H80" s="28">
        <v>0</v>
      </c>
      <c r="I80" s="28">
        <v>200000</v>
      </c>
      <c r="J80" s="41">
        <v>200000</v>
      </c>
      <c r="K80" s="159"/>
      <c r="L80" s="160"/>
    </row>
    <row r="81" spans="1:12" ht="28.5" customHeight="1">
      <c r="A81" s="148"/>
      <c r="B81" s="144"/>
      <c r="C81" s="149" t="s">
        <v>121</v>
      </c>
      <c r="D81" s="149" t="s">
        <v>86</v>
      </c>
      <c r="E81" s="149" t="s">
        <v>105</v>
      </c>
      <c r="F81" s="111" t="s">
        <v>124</v>
      </c>
      <c r="G81" s="41">
        <v>200000</v>
      </c>
      <c r="H81" s="28">
        <v>0</v>
      </c>
      <c r="I81" s="28">
        <v>200000</v>
      </c>
      <c r="J81" s="41">
        <v>200000</v>
      </c>
      <c r="K81" s="159"/>
      <c r="L81" s="160"/>
    </row>
    <row r="82" spans="1:12" ht="28.5" customHeight="1">
      <c r="A82" s="148"/>
      <c r="B82" s="144"/>
      <c r="C82" s="149"/>
      <c r="D82" s="149"/>
      <c r="E82" s="149" t="s">
        <v>125</v>
      </c>
      <c r="F82" s="111"/>
      <c r="G82" s="41">
        <v>7500000</v>
      </c>
      <c r="H82" s="28">
        <v>0</v>
      </c>
      <c r="I82" s="28">
        <v>7500000</v>
      </c>
      <c r="J82" s="41">
        <v>7500000</v>
      </c>
      <c r="K82" s="159"/>
      <c r="L82" s="160"/>
    </row>
    <row r="83" spans="1:12" ht="28.5" customHeight="1">
      <c r="A83" s="148"/>
      <c r="B83" s="144"/>
      <c r="C83" s="149" t="s">
        <v>121</v>
      </c>
      <c r="D83" s="149" t="s">
        <v>86</v>
      </c>
      <c r="E83" s="149" t="s">
        <v>125</v>
      </c>
      <c r="F83" s="111" t="s">
        <v>126</v>
      </c>
      <c r="G83" s="41">
        <v>7500000</v>
      </c>
      <c r="H83" s="28">
        <v>0</v>
      </c>
      <c r="I83" s="28">
        <v>7500000</v>
      </c>
      <c r="J83" s="41">
        <v>7500000</v>
      </c>
      <c r="K83" s="159"/>
      <c r="L83" s="160"/>
    </row>
    <row r="84" spans="1:12" ht="28.5" customHeight="1">
      <c r="A84" s="148"/>
      <c r="B84" s="144"/>
      <c r="C84" s="149"/>
      <c r="D84" s="149"/>
      <c r="E84" s="149" t="s">
        <v>127</v>
      </c>
      <c r="F84" s="111"/>
      <c r="G84" s="41">
        <v>14400</v>
      </c>
      <c r="H84" s="28">
        <v>0</v>
      </c>
      <c r="I84" s="28">
        <v>14400</v>
      </c>
      <c r="J84" s="41">
        <v>14400</v>
      </c>
      <c r="K84" s="159"/>
      <c r="L84" s="160"/>
    </row>
    <row r="85" spans="1:12" ht="28.5" customHeight="1">
      <c r="A85" s="148"/>
      <c r="B85" s="144"/>
      <c r="C85" s="149" t="s">
        <v>121</v>
      </c>
      <c r="D85" s="149" t="s">
        <v>86</v>
      </c>
      <c r="E85" s="149" t="s">
        <v>127</v>
      </c>
      <c r="F85" s="111" t="s">
        <v>128</v>
      </c>
      <c r="G85" s="41">
        <v>14400</v>
      </c>
      <c r="H85" s="28">
        <v>0</v>
      </c>
      <c r="I85" s="28">
        <v>14400</v>
      </c>
      <c r="J85" s="41">
        <v>14400</v>
      </c>
      <c r="K85" s="159"/>
      <c r="L85" s="160"/>
    </row>
    <row r="86" spans="1:12" ht="28.5" customHeight="1">
      <c r="A86" s="148"/>
      <c r="B86" s="144"/>
      <c r="C86" s="149"/>
      <c r="D86" s="149"/>
      <c r="E86" s="149" t="s">
        <v>129</v>
      </c>
      <c r="F86" s="111"/>
      <c r="G86" s="41">
        <v>200000</v>
      </c>
      <c r="H86" s="28">
        <v>0</v>
      </c>
      <c r="I86" s="28">
        <v>200000</v>
      </c>
      <c r="J86" s="41">
        <v>200000</v>
      </c>
      <c r="K86" s="159"/>
      <c r="L86" s="160"/>
    </row>
    <row r="87" spans="1:12" ht="28.5" customHeight="1">
      <c r="A87" s="148"/>
      <c r="B87" s="144"/>
      <c r="C87" s="149" t="s">
        <v>121</v>
      </c>
      <c r="D87" s="149" t="s">
        <v>86</v>
      </c>
      <c r="E87" s="149" t="s">
        <v>129</v>
      </c>
      <c r="F87" s="111" t="s">
        <v>130</v>
      </c>
      <c r="G87" s="41">
        <v>200000</v>
      </c>
      <c r="H87" s="28">
        <v>0</v>
      </c>
      <c r="I87" s="28">
        <v>200000</v>
      </c>
      <c r="J87" s="41">
        <v>200000</v>
      </c>
      <c r="K87" s="159"/>
      <c r="L87" s="160"/>
    </row>
    <row r="88" spans="1:12" ht="28.5" customHeight="1">
      <c r="A88" s="148"/>
      <c r="B88" s="144"/>
      <c r="C88" s="149" t="s">
        <v>131</v>
      </c>
      <c r="D88" s="149"/>
      <c r="E88" s="149"/>
      <c r="F88" s="111"/>
      <c r="G88" s="41">
        <v>292477.52</v>
      </c>
      <c r="H88" s="28">
        <v>0</v>
      </c>
      <c r="I88" s="28">
        <v>292477.52</v>
      </c>
      <c r="J88" s="41">
        <v>292477.52</v>
      </c>
      <c r="K88" s="159"/>
      <c r="L88" s="160"/>
    </row>
    <row r="89" spans="1:12" ht="28.5" customHeight="1">
      <c r="A89" s="148"/>
      <c r="B89" s="144"/>
      <c r="C89" s="149"/>
      <c r="D89" s="149" t="s">
        <v>83</v>
      </c>
      <c r="E89" s="149"/>
      <c r="F89" s="111"/>
      <c r="G89" s="41">
        <v>60000</v>
      </c>
      <c r="H89" s="28">
        <v>0</v>
      </c>
      <c r="I89" s="28">
        <v>60000</v>
      </c>
      <c r="J89" s="41">
        <v>60000</v>
      </c>
      <c r="K89" s="159"/>
      <c r="L89" s="160"/>
    </row>
    <row r="90" spans="1:12" ht="28.5" customHeight="1">
      <c r="A90" s="148"/>
      <c r="B90" s="144"/>
      <c r="C90" s="149"/>
      <c r="D90" s="149"/>
      <c r="E90" s="149" t="s">
        <v>88</v>
      </c>
      <c r="F90" s="111"/>
      <c r="G90" s="41">
        <v>60000</v>
      </c>
      <c r="H90" s="28">
        <v>0</v>
      </c>
      <c r="I90" s="28">
        <v>60000</v>
      </c>
      <c r="J90" s="41">
        <v>60000</v>
      </c>
      <c r="K90" s="159"/>
      <c r="L90" s="160"/>
    </row>
    <row r="91" spans="1:12" ht="28.5" customHeight="1">
      <c r="A91" s="148"/>
      <c r="B91" s="144"/>
      <c r="C91" s="149" t="s">
        <v>131</v>
      </c>
      <c r="D91" s="149" t="s">
        <v>83</v>
      </c>
      <c r="E91" s="149" t="s">
        <v>88</v>
      </c>
      <c r="F91" s="111" t="s">
        <v>89</v>
      </c>
      <c r="G91" s="41">
        <v>60000</v>
      </c>
      <c r="H91" s="28">
        <v>0</v>
      </c>
      <c r="I91" s="28">
        <v>60000</v>
      </c>
      <c r="J91" s="41">
        <v>60000</v>
      </c>
      <c r="K91" s="159"/>
      <c r="L91" s="160"/>
    </row>
    <row r="92" spans="1:12" ht="28.5" customHeight="1">
      <c r="A92" s="148"/>
      <c r="B92" s="144"/>
      <c r="C92" s="149"/>
      <c r="D92" s="149" t="s">
        <v>88</v>
      </c>
      <c r="E92" s="149"/>
      <c r="F92" s="111"/>
      <c r="G92" s="41">
        <v>232477.52</v>
      </c>
      <c r="H92" s="28">
        <v>0</v>
      </c>
      <c r="I92" s="28">
        <v>232477.52</v>
      </c>
      <c r="J92" s="41">
        <v>232477.52</v>
      </c>
      <c r="K92" s="159"/>
      <c r="L92" s="160"/>
    </row>
    <row r="93" spans="1:12" ht="28.5" customHeight="1">
      <c r="A93" s="148"/>
      <c r="B93" s="144"/>
      <c r="C93" s="149"/>
      <c r="D93" s="149"/>
      <c r="E93" s="149" t="s">
        <v>125</v>
      </c>
      <c r="F93" s="111"/>
      <c r="G93" s="41">
        <v>232477.52</v>
      </c>
      <c r="H93" s="28">
        <v>0</v>
      </c>
      <c r="I93" s="28">
        <v>232477.52</v>
      </c>
      <c r="J93" s="41">
        <v>232477.52</v>
      </c>
      <c r="K93" s="159"/>
      <c r="L93" s="160"/>
    </row>
    <row r="94" spans="1:12" ht="28.5" customHeight="1">
      <c r="A94" s="143" t="s">
        <v>132</v>
      </c>
      <c r="B94" s="144"/>
      <c r="C94" s="149" t="s">
        <v>131</v>
      </c>
      <c r="D94" s="149" t="s">
        <v>88</v>
      </c>
      <c r="E94" s="149" t="s">
        <v>125</v>
      </c>
      <c r="F94" s="111" t="s">
        <v>133</v>
      </c>
      <c r="G94" s="41">
        <v>232477.52</v>
      </c>
      <c r="H94" s="28">
        <v>0</v>
      </c>
      <c r="I94" s="28">
        <v>232477.52</v>
      </c>
      <c r="J94" s="41">
        <v>232477.52</v>
      </c>
      <c r="K94" s="159"/>
      <c r="L94" s="160"/>
    </row>
    <row r="95" spans="1:12" ht="28.5" customHeight="1">
      <c r="A95" s="143" t="s">
        <v>134</v>
      </c>
      <c r="B95" s="161"/>
      <c r="C95" s="145"/>
      <c r="D95" s="145"/>
      <c r="E95" s="145"/>
      <c r="F95" s="146"/>
      <c r="G95" s="147"/>
      <c r="H95" s="160"/>
      <c r="I95" s="163"/>
      <c r="J95" s="147"/>
      <c r="K95" s="159"/>
      <c r="L95" s="160"/>
    </row>
    <row r="96" ht="28.5" customHeight="1">
      <c r="F96" s="162"/>
    </row>
    <row r="97" ht="28.5" customHeight="1">
      <c r="F97" s="162"/>
    </row>
    <row r="98" ht="28.5" customHeight="1">
      <c r="F98" s="162"/>
    </row>
    <row r="99" ht="28.5" customHeight="1">
      <c r="F99" s="162"/>
    </row>
  </sheetData>
  <sheetProtection/>
  <mergeCells count="10">
    <mergeCell ref="A2:L2"/>
    <mergeCell ref="A4:B4"/>
    <mergeCell ref="C4:L4"/>
    <mergeCell ref="C5:E5"/>
    <mergeCell ref="H5:I5"/>
    <mergeCell ref="J5:L5"/>
    <mergeCell ref="A5:A6"/>
    <mergeCell ref="B5:B6"/>
    <mergeCell ref="F5:F6"/>
    <mergeCell ref="G5:G6"/>
  </mergeCells>
  <printOptions/>
  <pageMargins left="0.75" right="0.75" top="0.98" bottom="0.98" header="0.5" footer="0.5"/>
  <pageSetup fitToHeight="0" fitToWidth="1" horizontalDpi="600" verticalDpi="600" orientation="landscape" paperSize="10" scale="91"/>
</worksheet>
</file>

<file path=xl/worksheets/sheet5.xml><?xml version="1.0" encoding="utf-8"?>
<worksheet xmlns="http://schemas.openxmlformats.org/spreadsheetml/2006/main" xmlns:r="http://schemas.openxmlformats.org/officeDocument/2006/relationships">
  <dimension ref="A1:L92"/>
  <sheetViews>
    <sheetView workbookViewId="0" topLeftCell="A1">
      <selection activeCell="A2" sqref="A2:G2"/>
    </sheetView>
  </sheetViews>
  <sheetFormatPr defaultColWidth="9.00390625" defaultRowHeight="28.5" customHeight="1"/>
  <cols>
    <col min="1" max="1" width="8.125" style="14" customWidth="1"/>
    <col min="2" max="3" width="9.375" style="14" customWidth="1"/>
    <col min="4" max="4" width="16.50390625" style="14" customWidth="1"/>
    <col min="5" max="5" width="16.75390625" style="14" customWidth="1"/>
    <col min="6" max="7" width="17.125" style="14" customWidth="1"/>
    <col min="8" max="9" width="10.25390625" style="14" customWidth="1"/>
    <col min="10" max="10" width="13.375" style="99" customWidth="1"/>
    <col min="11" max="11" width="16.00390625" style="99" customWidth="1"/>
    <col min="12" max="12" width="16.00390625" style="14" customWidth="1"/>
    <col min="13" max="16384" width="9.00390625" style="14" customWidth="1"/>
  </cols>
  <sheetData>
    <row r="1" spans="1:10" ht="28.5" customHeight="1">
      <c r="A1" s="52" t="s">
        <v>135</v>
      </c>
      <c r="B1" s="52"/>
      <c r="C1" s="52"/>
      <c r="D1" s="100"/>
      <c r="E1" s="100"/>
      <c r="F1" s="100"/>
      <c r="G1" s="100"/>
      <c r="H1" s="100"/>
      <c r="I1" s="112"/>
      <c r="J1" s="99" t="s">
        <v>1</v>
      </c>
    </row>
    <row r="2" spans="1:12" ht="28.5" customHeight="1">
      <c r="A2" s="101" t="s">
        <v>136</v>
      </c>
      <c r="B2" s="101"/>
      <c r="C2" s="101"/>
      <c r="D2" s="101"/>
      <c r="E2" s="101"/>
      <c r="F2" s="101"/>
      <c r="G2" s="101"/>
      <c r="H2" s="102"/>
      <c r="I2" s="102"/>
      <c r="J2" s="102"/>
      <c r="K2" s="102"/>
      <c r="L2" s="102"/>
    </row>
    <row r="3" spans="3:11" ht="28.5" customHeight="1">
      <c r="C3" s="100"/>
      <c r="D3" s="103"/>
      <c r="E3" s="103"/>
      <c r="F3" s="103"/>
      <c r="G3" s="44" t="s">
        <v>3</v>
      </c>
      <c r="H3" s="104"/>
      <c r="K3" s="113"/>
    </row>
    <row r="4" spans="1:11" s="98" customFormat="1" ht="28.5" customHeight="1">
      <c r="A4" s="105" t="s">
        <v>66</v>
      </c>
      <c r="B4" s="105"/>
      <c r="C4" s="105"/>
      <c r="D4" s="20" t="s">
        <v>67</v>
      </c>
      <c r="E4" s="105" t="s">
        <v>68</v>
      </c>
      <c r="F4" s="20" t="s">
        <v>69</v>
      </c>
      <c r="G4" s="20"/>
      <c r="J4" s="114"/>
      <c r="K4" s="114"/>
    </row>
    <row r="5" spans="1:7" ht="21" customHeight="1">
      <c r="A5" s="105" t="s">
        <v>71</v>
      </c>
      <c r="B5" s="105" t="s">
        <v>72</v>
      </c>
      <c r="C5" s="105" t="s">
        <v>73</v>
      </c>
      <c r="D5" s="20"/>
      <c r="E5" s="105"/>
      <c r="F5" s="20" t="s">
        <v>74</v>
      </c>
      <c r="G5" s="105" t="s">
        <v>75</v>
      </c>
    </row>
    <row r="6" spans="1:7" ht="28.5" customHeight="1">
      <c r="A6" s="106" t="s">
        <v>137</v>
      </c>
      <c r="B6" s="106" t="s">
        <v>138</v>
      </c>
      <c r="C6" s="106" t="s">
        <v>138</v>
      </c>
      <c r="D6" s="107" t="s">
        <v>138</v>
      </c>
      <c r="E6" s="108">
        <v>45662988.56</v>
      </c>
      <c r="F6" s="24">
        <v>20749716.54</v>
      </c>
      <c r="G6" s="24">
        <v>24913272.02</v>
      </c>
    </row>
    <row r="7" spans="1:7" ht="28.5" customHeight="1">
      <c r="A7" s="106" t="s">
        <v>82</v>
      </c>
      <c r="B7" s="106"/>
      <c r="C7" s="106"/>
      <c r="D7" s="107"/>
      <c r="E7" s="108">
        <v>15685861.74</v>
      </c>
      <c r="F7" s="24">
        <v>9728344.74</v>
      </c>
      <c r="G7" s="24">
        <v>5957517</v>
      </c>
    </row>
    <row r="8" spans="1:7" ht="28.5" customHeight="1">
      <c r="A8" s="106"/>
      <c r="B8" s="106" t="s">
        <v>139</v>
      </c>
      <c r="C8" s="106"/>
      <c r="D8" s="107"/>
      <c r="E8" s="108">
        <v>10000</v>
      </c>
      <c r="F8" s="24">
        <v>0</v>
      </c>
      <c r="G8" s="24">
        <v>10000</v>
      </c>
    </row>
    <row r="9" spans="1:7" ht="28.5" customHeight="1">
      <c r="A9" s="106"/>
      <c r="B9" s="106"/>
      <c r="C9" s="109" t="s">
        <v>140</v>
      </c>
      <c r="D9" s="107"/>
      <c r="E9" s="108">
        <v>10000</v>
      </c>
      <c r="F9" s="24">
        <v>0</v>
      </c>
      <c r="G9" s="24">
        <v>10000</v>
      </c>
    </row>
    <row r="10" spans="1:7" ht="28.5" customHeight="1">
      <c r="A10" s="110">
        <v>201</v>
      </c>
      <c r="B10" s="110" t="s">
        <v>141</v>
      </c>
      <c r="C10" s="110" t="s">
        <v>142</v>
      </c>
      <c r="D10" s="111" t="s">
        <v>85</v>
      </c>
      <c r="E10" s="41">
        <v>10000</v>
      </c>
      <c r="F10" s="28">
        <v>0</v>
      </c>
      <c r="G10" s="28">
        <v>10000</v>
      </c>
    </row>
    <row r="11" spans="1:7" ht="28.5" customHeight="1">
      <c r="A11" s="106"/>
      <c r="B11" s="106" t="s">
        <v>143</v>
      </c>
      <c r="C11" s="106"/>
      <c r="D11" s="107"/>
      <c r="E11" s="108">
        <v>11875232.74</v>
      </c>
      <c r="F11" s="24">
        <v>9728344.74</v>
      </c>
      <c r="G11" s="24">
        <v>2146888</v>
      </c>
    </row>
    <row r="12" spans="1:7" ht="28.5" customHeight="1">
      <c r="A12" s="106"/>
      <c r="B12" s="106"/>
      <c r="C12" s="106" t="s">
        <v>144</v>
      </c>
      <c r="D12" s="107"/>
      <c r="E12" s="108">
        <v>7685924.9</v>
      </c>
      <c r="F12" s="24">
        <v>7685924.9</v>
      </c>
      <c r="G12" s="24">
        <v>0</v>
      </c>
    </row>
    <row r="13" spans="1:7" ht="28.5" customHeight="1">
      <c r="A13" s="110">
        <v>201</v>
      </c>
      <c r="B13" s="110" t="s">
        <v>145</v>
      </c>
      <c r="C13" s="110" t="s">
        <v>141</v>
      </c>
      <c r="D13" s="111" t="s">
        <v>87</v>
      </c>
      <c r="E13" s="41">
        <v>7685924.9</v>
      </c>
      <c r="F13" s="28">
        <v>7685924.9</v>
      </c>
      <c r="G13" s="28">
        <v>0</v>
      </c>
    </row>
    <row r="14" spans="1:7" ht="28.5" customHeight="1">
      <c r="A14" s="106"/>
      <c r="B14" s="106"/>
      <c r="C14" s="106" t="s">
        <v>146</v>
      </c>
      <c r="D14" s="107"/>
      <c r="E14" s="108">
        <v>2116888</v>
      </c>
      <c r="F14" s="24">
        <v>0</v>
      </c>
      <c r="G14" s="24">
        <v>2116888</v>
      </c>
    </row>
    <row r="15" spans="1:7" ht="28.5" customHeight="1">
      <c r="A15" s="110">
        <v>201</v>
      </c>
      <c r="B15" s="110" t="s">
        <v>145</v>
      </c>
      <c r="C15" s="110" t="s">
        <v>147</v>
      </c>
      <c r="D15" s="111" t="s">
        <v>89</v>
      </c>
      <c r="E15" s="41">
        <v>2116888</v>
      </c>
      <c r="F15" s="28">
        <v>0</v>
      </c>
      <c r="G15" s="28">
        <v>2116888</v>
      </c>
    </row>
    <row r="16" spans="1:7" ht="28.5" customHeight="1">
      <c r="A16" s="106"/>
      <c r="B16" s="106"/>
      <c r="C16" s="106" t="s">
        <v>148</v>
      </c>
      <c r="D16" s="107"/>
      <c r="E16" s="108">
        <v>2042419.84</v>
      </c>
      <c r="F16" s="24">
        <v>2042419.84</v>
      </c>
      <c r="G16" s="24">
        <v>0</v>
      </c>
    </row>
    <row r="17" spans="1:7" ht="28.5" customHeight="1">
      <c r="A17" s="110">
        <v>201</v>
      </c>
      <c r="B17" s="110" t="s">
        <v>145</v>
      </c>
      <c r="C17" s="110" t="s">
        <v>149</v>
      </c>
      <c r="D17" s="111" t="s">
        <v>91</v>
      </c>
      <c r="E17" s="41">
        <v>2042419.84</v>
      </c>
      <c r="F17" s="28">
        <v>2042419.84</v>
      </c>
      <c r="G17" s="28">
        <v>0</v>
      </c>
    </row>
    <row r="18" spans="1:7" ht="28.5" customHeight="1">
      <c r="A18" s="106"/>
      <c r="B18" s="106"/>
      <c r="C18" s="106" t="s">
        <v>150</v>
      </c>
      <c r="D18" s="107"/>
      <c r="E18" s="108">
        <v>30000</v>
      </c>
      <c r="F18" s="24">
        <v>0</v>
      </c>
      <c r="G18" s="24">
        <v>30000</v>
      </c>
    </row>
    <row r="19" spans="1:7" ht="28.5" customHeight="1">
      <c r="A19" s="110">
        <v>201</v>
      </c>
      <c r="B19" s="110" t="s">
        <v>145</v>
      </c>
      <c r="C19" s="110" t="s">
        <v>151</v>
      </c>
      <c r="D19" s="111" t="s">
        <v>93</v>
      </c>
      <c r="E19" s="41">
        <v>30000</v>
      </c>
      <c r="F19" s="28">
        <v>0</v>
      </c>
      <c r="G19" s="28">
        <v>30000</v>
      </c>
    </row>
    <row r="20" spans="1:7" ht="28.5" customHeight="1">
      <c r="A20" s="106"/>
      <c r="B20" s="106" t="s">
        <v>152</v>
      </c>
      <c r="C20" s="106"/>
      <c r="D20" s="107"/>
      <c r="E20" s="108">
        <v>24429</v>
      </c>
      <c r="F20" s="24">
        <v>0</v>
      </c>
      <c r="G20" s="24">
        <v>24429</v>
      </c>
    </row>
    <row r="21" spans="1:7" ht="28.5" customHeight="1">
      <c r="A21" s="106"/>
      <c r="B21" s="106"/>
      <c r="C21" s="106" t="s">
        <v>146</v>
      </c>
      <c r="D21" s="107"/>
      <c r="E21" s="108">
        <v>24429</v>
      </c>
      <c r="F21" s="24">
        <v>0</v>
      </c>
      <c r="G21" s="24">
        <v>24429</v>
      </c>
    </row>
    <row r="22" spans="1:7" ht="28.5" customHeight="1">
      <c r="A22" s="110">
        <v>201</v>
      </c>
      <c r="B22" s="110" t="s">
        <v>153</v>
      </c>
      <c r="C22" s="110" t="s">
        <v>147</v>
      </c>
      <c r="D22" s="111" t="s">
        <v>89</v>
      </c>
      <c r="E22" s="41">
        <v>24429</v>
      </c>
      <c r="F22" s="28">
        <v>0</v>
      </c>
      <c r="G22" s="28">
        <v>24429</v>
      </c>
    </row>
    <row r="23" spans="1:7" ht="28.5" customHeight="1">
      <c r="A23" s="106"/>
      <c r="B23" s="106" t="s">
        <v>154</v>
      </c>
      <c r="C23" s="106"/>
      <c r="D23" s="107"/>
      <c r="E23" s="108">
        <v>3776200</v>
      </c>
      <c r="F23" s="24">
        <v>0</v>
      </c>
      <c r="G23" s="24">
        <v>3776200</v>
      </c>
    </row>
    <row r="24" spans="1:7" ht="28.5" customHeight="1">
      <c r="A24" s="106"/>
      <c r="B24" s="106"/>
      <c r="C24" s="106" t="s">
        <v>146</v>
      </c>
      <c r="D24" s="107"/>
      <c r="E24" s="108">
        <v>3776200</v>
      </c>
      <c r="F24" s="24">
        <v>0</v>
      </c>
      <c r="G24" s="24">
        <v>3776200</v>
      </c>
    </row>
    <row r="25" spans="1:7" ht="28.5" customHeight="1">
      <c r="A25" s="110">
        <v>201</v>
      </c>
      <c r="B25" s="110" t="s">
        <v>155</v>
      </c>
      <c r="C25" s="110" t="s">
        <v>147</v>
      </c>
      <c r="D25" s="111" t="s">
        <v>89</v>
      </c>
      <c r="E25" s="41">
        <v>3776200</v>
      </c>
      <c r="F25" s="28">
        <v>0</v>
      </c>
      <c r="G25" s="28">
        <v>3776200</v>
      </c>
    </row>
    <row r="26" spans="1:7" ht="28.5" customHeight="1">
      <c r="A26" s="106" t="s">
        <v>96</v>
      </c>
      <c r="B26" s="106"/>
      <c r="C26" s="106"/>
      <c r="D26" s="107"/>
      <c r="E26" s="108">
        <v>500000</v>
      </c>
      <c r="F26" s="24">
        <v>0</v>
      </c>
      <c r="G26" s="24">
        <v>500000</v>
      </c>
    </row>
    <row r="27" spans="1:7" ht="28.5" customHeight="1">
      <c r="A27" s="106"/>
      <c r="B27" s="106" t="s">
        <v>156</v>
      </c>
      <c r="C27" s="106"/>
      <c r="D27" s="107"/>
      <c r="E27" s="108">
        <v>500000</v>
      </c>
      <c r="F27" s="24">
        <v>0</v>
      </c>
      <c r="G27" s="24">
        <v>500000</v>
      </c>
    </row>
    <row r="28" spans="1:7" ht="28.5" customHeight="1">
      <c r="A28" s="106"/>
      <c r="B28" s="106"/>
      <c r="C28" s="106" t="s">
        <v>144</v>
      </c>
      <c r="D28" s="107"/>
      <c r="E28" s="108">
        <v>500000</v>
      </c>
      <c r="F28" s="24">
        <v>0</v>
      </c>
      <c r="G28" s="24">
        <v>500000</v>
      </c>
    </row>
    <row r="29" spans="1:7" ht="28.5" customHeight="1">
      <c r="A29" s="110">
        <v>204</v>
      </c>
      <c r="B29" s="110" t="s">
        <v>151</v>
      </c>
      <c r="C29" s="110" t="s">
        <v>141</v>
      </c>
      <c r="D29" s="111" t="s">
        <v>97</v>
      </c>
      <c r="E29" s="41">
        <v>500000</v>
      </c>
      <c r="F29" s="28">
        <v>0</v>
      </c>
      <c r="G29" s="28">
        <v>500000</v>
      </c>
    </row>
    <row r="30" spans="1:7" ht="28.5" customHeight="1">
      <c r="A30" s="106" t="s">
        <v>98</v>
      </c>
      <c r="B30" s="106"/>
      <c r="C30" s="106"/>
      <c r="D30" s="107"/>
      <c r="E30" s="108">
        <v>625880</v>
      </c>
      <c r="F30" s="24">
        <v>0</v>
      </c>
      <c r="G30" s="24">
        <v>625880</v>
      </c>
    </row>
    <row r="31" spans="1:7" ht="28.5" customHeight="1">
      <c r="A31" s="106"/>
      <c r="B31" s="106" t="s">
        <v>139</v>
      </c>
      <c r="C31" s="106"/>
      <c r="D31" s="107"/>
      <c r="E31" s="108">
        <v>625880</v>
      </c>
      <c r="F31" s="24">
        <v>0</v>
      </c>
      <c r="G31" s="24">
        <v>625880</v>
      </c>
    </row>
    <row r="32" spans="1:7" ht="28.5" customHeight="1">
      <c r="A32" s="106"/>
      <c r="B32" s="106"/>
      <c r="C32" s="106" t="s">
        <v>157</v>
      </c>
      <c r="D32" s="107"/>
      <c r="E32" s="108">
        <v>323300</v>
      </c>
      <c r="F32" s="24">
        <v>0</v>
      </c>
      <c r="G32" s="24">
        <v>323300</v>
      </c>
    </row>
    <row r="33" spans="1:7" ht="28.5" customHeight="1">
      <c r="A33" s="110">
        <v>207</v>
      </c>
      <c r="B33" s="110" t="s">
        <v>141</v>
      </c>
      <c r="C33" s="110" t="s">
        <v>158</v>
      </c>
      <c r="D33" s="111" t="s">
        <v>100</v>
      </c>
      <c r="E33" s="41">
        <v>323300</v>
      </c>
      <c r="F33" s="28">
        <v>0</v>
      </c>
      <c r="G33" s="28">
        <v>323300</v>
      </c>
    </row>
    <row r="34" spans="1:7" ht="28.5" customHeight="1">
      <c r="A34" s="106"/>
      <c r="B34" s="106"/>
      <c r="C34" s="106" t="s">
        <v>150</v>
      </c>
      <c r="D34" s="107"/>
      <c r="E34" s="108">
        <v>302580</v>
      </c>
      <c r="F34" s="24">
        <v>0</v>
      </c>
      <c r="G34" s="24">
        <v>302580</v>
      </c>
    </row>
    <row r="35" spans="1:7" ht="28.5" customHeight="1">
      <c r="A35" s="110">
        <v>207</v>
      </c>
      <c r="B35" s="110" t="s">
        <v>141</v>
      </c>
      <c r="C35" s="110" t="s">
        <v>151</v>
      </c>
      <c r="D35" s="111" t="s">
        <v>101</v>
      </c>
      <c r="E35" s="41">
        <v>302580</v>
      </c>
      <c r="F35" s="28">
        <v>0</v>
      </c>
      <c r="G35" s="28">
        <v>302580</v>
      </c>
    </row>
    <row r="36" spans="1:7" ht="28.5" customHeight="1">
      <c r="A36" s="106" t="s">
        <v>102</v>
      </c>
      <c r="B36" s="106"/>
      <c r="C36" s="106"/>
      <c r="D36" s="107"/>
      <c r="E36" s="108">
        <v>13892329.3</v>
      </c>
      <c r="F36" s="24">
        <v>11021371.8</v>
      </c>
      <c r="G36" s="24">
        <v>2870957.5</v>
      </c>
    </row>
    <row r="37" spans="1:7" ht="28.5" customHeight="1">
      <c r="A37" s="106"/>
      <c r="B37" s="106" t="s">
        <v>159</v>
      </c>
      <c r="C37" s="106"/>
      <c r="D37" s="107"/>
      <c r="E37" s="108">
        <v>11309279.8</v>
      </c>
      <c r="F37" s="24">
        <v>10958659.8</v>
      </c>
      <c r="G37" s="24">
        <v>350620</v>
      </c>
    </row>
    <row r="38" spans="1:7" ht="28.5" customHeight="1">
      <c r="A38" s="106"/>
      <c r="B38" s="106"/>
      <c r="C38" s="106" t="s">
        <v>140</v>
      </c>
      <c r="D38" s="107"/>
      <c r="E38" s="108">
        <v>11298779.8</v>
      </c>
      <c r="F38" s="24">
        <v>10958659.8</v>
      </c>
      <c r="G38" s="24">
        <v>340120</v>
      </c>
    </row>
    <row r="39" spans="1:7" ht="28.5" customHeight="1">
      <c r="A39" s="110">
        <v>208</v>
      </c>
      <c r="B39" s="110" t="s">
        <v>147</v>
      </c>
      <c r="C39" s="110" t="s">
        <v>142</v>
      </c>
      <c r="D39" s="111" t="s">
        <v>103</v>
      </c>
      <c r="E39" s="41">
        <v>11298779.8</v>
      </c>
      <c r="F39" s="28">
        <v>10958659.8</v>
      </c>
      <c r="G39" s="28">
        <v>340120</v>
      </c>
    </row>
    <row r="40" spans="1:7" ht="28.5" customHeight="1">
      <c r="A40" s="106"/>
      <c r="B40" s="106"/>
      <c r="C40" s="106" t="s">
        <v>150</v>
      </c>
      <c r="D40" s="107"/>
      <c r="E40" s="108">
        <v>10500</v>
      </c>
      <c r="F40" s="24">
        <v>0</v>
      </c>
      <c r="G40" s="24">
        <v>10500</v>
      </c>
    </row>
    <row r="41" spans="1:7" ht="28.5" customHeight="1">
      <c r="A41" s="110">
        <v>208</v>
      </c>
      <c r="B41" s="110" t="s">
        <v>147</v>
      </c>
      <c r="C41" s="110" t="s">
        <v>151</v>
      </c>
      <c r="D41" s="111" t="s">
        <v>104</v>
      </c>
      <c r="E41" s="41">
        <v>10500</v>
      </c>
      <c r="F41" s="28">
        <v>0</v>
      </c>
      <c r="G41" s="28">
        <v>10500</v>
      </c>
    </row>
    <row r="42" spans="1:7" ht="28.5" customHeight="1">
      <c r="A42" s="106"/>
      <c r="B42" s="106" t="s">
        <v>160</v>
      </c>
      <c r="C42" s="106"/>
      <c r="D42" s="107"/>
      <c r="E42" s="108">
        <v>62712</v>
      </c>
      <c r="F42" s="24">
        <v>62712</v>
      </c>
      <c r="G42" s="24">
        <v>0</v>
      </c>
    </row>
    <row r="43" spans="1:7" ht="28.5" customHeight="1">
      <c r="A43" s="106"/>
      <c r="B43" s="106"/>
      <c r="C43" s="106" t="s">
        <v>144</v>
      </c>
      <c r="D43" s="107"/>
      <c r="E43" s="108">
        <v>52120</v>
      </c>
      <c r="F43" s="24">
        <v>52120</v>
      </c>
      <c r="G43" s="24">
        <v>0</v>
      </c>
    </row>
    <row r="44" spans="1:7" ht="28.5" customHeight="1">
      <c r="A44" s="110">
        <v>208</v>
      </c>
      <c r="B44" s="110" t="s">
        <v>161</v>
      </c>
      <c r="C44" s="110" t="s">
        <v>141</v>
      </c>
      <c r="D44" s="111" t="s">
        <v>106</v>
      </c>
      <c r="E44" s="41">
        <v>52120</v>
      </c>
      <c r="F44" s="28">
        <v>52120</v>
      </c>
      <c r="G44" s="28">
        <v>0</v>
      </c>
    </row>
    <row r="45" spans="1:7" ht="28.5" customHeight="1">
      <c r="A45" s="106"/>
      <c r="B45" s="106"/>
      <c r="C45" s="106" t="s">
        <v>146</v>
      </c>
      <c r="D45" s="107"/>
      <c r="E45" s="108">
        <v>10592</v>
      </c>
      <c r="F45" s="24">
        <v>10592</v>
      </c>
      <c r="G45" s="24">
        <v>0</v>
      </c>
    </row>
    <row r="46" spans="1:7" ht="28.5" customHeight="1">
      <c r="A46" s="110">
        <v>208</v>
      </c>
      <c r="B46" s="110" t="s">
        <v>161</v>
      </c>
      <c r="C46" s="110" t="s">
        <v>147</v>
      </c>
      <c r="D46" s="111" t="s">
        <v>107</v>
      </c>
      <c r="E46" s="41">
        <v>10592</v>
      </c>
      <c r="F46" s="28">
        <v>10592</v>
      </c>
      <c r="G46" s="28">
        <v>0</v>
      </c>
    </row>
    <row r="47" spans="1:7" ht="28.5" customHeight="1">
      <c r="A47" s="106"/>
      <c r="B47" s="106" t="s">
        <v>162</v>
      </c>
      <c r="C47" s="106"/>
      <c r="D47" s="107"/>
      <c r="E47" s="108">
        <v>1800337.5</v>
      </c>
      <c r="F47" s="24">
        <v>0</v>
      </c>
      <c r="G47" s="24">
        <v>1800337.5</v>
      </c>
    </row>
    <row r="48" spans="1:7" ht="28.5" customHeight="1">
      <c r="A48" s="106"/>
      <c r="B48" s="106"/>
      <c r="C48" s="106" t="s">
        <v>163</v>
      </c>
      <c r="D48" s="107"/>
      <c r="E48" s="108">
        <v>1680499</v>
      </c>
      <c r="F48" s="24">
        <v>0</v>
      </c>
      <c r="G48" s="24">
        <v>1680499</v>
      </c>
    </row>
    <row r="49" spans="1:7" ht="28.5" customHeight="1">
      <c r="A49" s="110">
        <v>208</v>
      </c>
      <c r="B49" s="110" t="s">
        <v>164</v>
      </c>
      <c r="C49" s="110" t="s">
        <v>161</v>
      </c>
      <c r="D49" s="111" t="s">
        <v>109</v>
      </c>
      <c r="E49" s="41">
        <v>1680499</v>
      </c>
      <c r="F49" s="28">
        <v>0</v>
      </c>
      <c r="G49" s="28">
        <v>1680499</v>
      </c>
    </row>
    <row r="50" spans="1:7" ht="28.5" customHeight="1">
      <c r="A50" s="106"/>
      <c r="B50" s="106"/>
      <c r="C50" s="106" t="s">
        <v>150</v>
      </c>
      <c r="D50" s="107"/>
      <c r="E50" s="108">
        <v>119838.5</v>
      </c>
      <c r="F50" s="24">
        <v>0</v>
      </c>
      <c r="G50" s="24">
        <v>119838.5</v>
      </c>
    </row>
    <row r="51" spans="1:7" ht="28.5" customHeight="1">
      <c r="A51" s="110">
        <v>208</v>
      </c>
      <c r="B51" s="110" t="s">
        <v>164</v>
      </c>
      <c r="C51" s="110" t="s">
        <v>151</v>
      </c>
      <c r="D51" s="111" t="s">
        <v>110</v>
      </c>
      <c r="E51" s="41">
        <v>119838.5</v>
      </c>
      <c r="F51" s="28">
        <v>0</v>
      </c>
      <c r="G51" s="28">
        <v>119838.5</v>
      </c>
    </row>
    <row r="52" spans="1:7" ht="28.5" customHeight="1">
      <c r="A52" s="106"/>
      <c r="B52" s="106" t="s">
        <v>156</v>
      </c>
      <c r="C52" s="106"/>
      <c r="D52" s="107"/>
      <c r="E52" s="108">
        <v>720000</v>
      </c>
      <c r="F52" s="24">
        <v>0</v>
      </c>
      <c r="G52" s="24">
        <v>720000</v>
      </c>
    </row>
    <row r="53" spans="1:7" ht="28.5" customHeight="1">
      <c r="A53" s="106"/>
      <c r="B53" s="106"/>
      <c r="C53" s="106" t="s">
        <v>144</v>
      </c>
      <c r="D53" s="107"/>
      <c r="E53" s="108">
        <v>720000</v>
      </c>
      <c r="F53" s="24">
        <v>0</v>
      </c>
      <c r="G53" s="24">
        <v>720000</v>
      </c>
    </row>
    <row r="54" spans="1:7" ht="28.5" customHeight="1">
      <c r="A54" s="110">
        <v>208</v>
      </c>
      <c r="B54" s="110" t="s">
        <v>151</v>
      </c>
      <c r="C54" s="110" t="s">
        <v>141</v>
      </c>
      <c r="D54" s="111" t="s">
        <v>111</v>
      </c>
      <c r="E54" s="41">
        <v>720000</v>
      </c>
      <c r="F54" s="28">
        <v>0</v>
      </c>
      <c r="G54" s="28">
        <v>720000</v>
      </c>
    </row>
    <row r="55" spans="1:7" ht="28.5" customHeight="1">
      <c r="A55" s="106" t="s">
        <v>112</v>
      </c>
      <c r="B55" s="106"/>
      <c r="C55" s="106"/>
      <c r="D55" s="107"/>
      <c r="E55" s="108">
        <v>105500</v>
      </c>
      <c r="F55" s="24">
        <v>0</v>
      </c>
      <c r="G55" s="24">
        <v>105500</v>
      </c>
    </row>
    <row r="56" spans="1:7" ht="28.5" customHeight="1">
      <c r="A56" s="106"/>
      <c r="B56" s="106" t="s">
        <v>165</v>
      </c>
      <c r="C56" s="106"/>
      <c r="D56" s="107"/>
      <c r="E56" s="108">
        <v>48000</v>
      </c>
      <c r="F56" s="24">
        <v>0</v>
      </c>
      <c r="G56" s="24">
        <v>48000</v>
      </c>
    </row>
    <row r="57" spans="1:7" ht="28.5" customHeight="1">
      <c r="A57" s="106"/>
      <c r="B57" s="106"/>
      <c r="C57" s="106" t="s">
        <v>150</v>
      </c>
      <c r="D57" s="107"/>
      <c r="E57" s="108">
        <v>48000</v>
      </c>
      <c r="F57" s="24">
        <v>0</v>
      </c>
      <c r="G57" s="24">
        <v>48000</v>
      </c>
    </row>
    <row r="58" spans="1:7" ht="28.5" customHeight="1">
      <c r="A58" s="110">
        <v>210</v>
      </c>
      <c r="B58" s="110" t="s">
        <v>166</v>
      </c>
      <c r="C58" s="110" t="s">
        <v>151</v>
      </c>
      <c r="D58" s="111" t="s">
        <v>114</v>
      </c>
      <c r="E58" s="41">
        <v>48000</v>
      </c>
      <c r="F58" s="28">
        <v>0</v>
      </c>
      <c r="G58" s="28">
        <v>48000</v>
      </c>
    </row>
    <row r="59" spans="1:7" ht="28.5" customHeight="1">
      <c r="A59" s="106"/>
      <c r="B59" s="106" t="s">
        <v>162</v>
      </c>
      <c r="C59" s="106"/>
      <c r="D59" s="107"/>
      <c r="E59" s="108">
        <v>57500</v>
      </c>
      <c r="F59" s="24">
        <v>0</v>
      </c>
      <c r="G59" s="24">
        <v>57500</v>
      </c>
    </row>
    <row r="60" spans="1:7" ht="28.5" customHeight="1">
      <c r="A60" s="106"/>
      <c r="B60" s="106"/>
      <c r="C60" s="106" t="s">
        <v>150</v>
      </c>
      <c r="D60" s="107"/>
      <c r="E60" s="108">
        <v>57500</v>
      </c>
      <c r="F60" s="24">
        <v>0</v>
      </c>
      <c r="G60" s="24">
        <v>57500</v>
      </c>
    </row>
    <row r="61" spans="1:7" ht="28.5" customHeight="1">
      <c r="A61" s="110">
        <v>210</v>
      </c>
      <c r="B61" s="110" t="s">
        <v>164</v>
      </c>
      <c r="C61" s="110" t="s">
        <v>151</v>
      </c>
      <c r="D61" s="111" t="s">
        <v>115</v>
      </c>
      <c r="E61" s="41">
        <v>57500</v>
      </c>
      <c r="F61" s="28">
        <v>0</v>
      </c>
      <c r="G61" s="28">
        <v>57500</v>
      </c>
    </row>
    <row r="62" spans="1:7" ht="28.5" customHeight="1">
      <c r="A62" s="106" t="s">
        <v>116</v>
      </c>
      <c r="B62" s="106"/>
      <c r="C62" s="106"/>
      <c r="D62" s="107"/>
      <c r="E62" s="108">
        <v>500000</v>
      </c>
      <c r="F62" s="24">
        <v>0</v>
      </c>
      <c r="G62" s="24">
        <v>500000</v>
      </c>
    </row>
    <row r="63" spans="1:7" ht="28.5" customHeight="1">
      <c r="A63" s="106"/>
      <c r="B63" s="106" t="s">
        <v>165</v>
      </c>
      <c r="C63" s="106"/>
      <c r="D63" s="107"/>
      <c r="E63" s="108">
        <v>500000</v>
      </c>
      <c r="F63" s="24">
        <v>0</v>
      </c>
      <c r="G63" s="24">
        <v>500000</v>
      </c>
    </row>
    <row r="64" spans="1:7" ht="28.5" customHeight="1">
      <c r="A64" s="106"/>
      <c r="B64" s="106"/>
      <c r="C64" s="106" t="s">
        <v>150</v>
      </c>
      <c r="D64" s="107"/>
      <c r="E64" s="108">
        <v>500000</v>
      </c>
      <c r="F64" s="24">
        <v>0</v>
      </c>
      <c r="G64" s="24">
        <v>500000</v>
      </c>
    </row>
    <row r="65" spans="1:7" ht="28.5" customHeight="1">
      <c r="A65" s="110">
        <v>211</v>
      </c>
      <c r="B65" s="110" t="s">
        <v>166</v>
      </c>
      <c r="C65" s="110" t="s">
        <v>151</v>
      </c>
      <c r="D65" s="111" t="s">
        <v>117</v>
      </c>
      <c r="E65" s="41">
        <v>500000</v>
      </c>
      <c r="F65" s="28">
        <v>0</v>
      </c>
      <c r="G65" s="28">
        <v>500000</v>
      </c>
    </row>
    <row r="66" spans="1:7" ht="28.5" customHeight="1">
      <c r="A66" s="106" t="s">
        <v>118</v>
      </c>
      <c r="B66" s="106"/>
      <c r="C66" s="106"/>
      <c r="D66" s="107"/>
      <c r="E66" s="108">
        <v>6144000</v>
      </c>
      <c r="F66" s="24">
        <v>0</v>
      </c>
      <c r="G66" s="24">
        <v>6144000</v>
      </c>
    </row>
    <row r="67" spans="1:7" ht="28.5" customHeight="1">
      <c r="A67" s="106"/>
      <c r="B67" s="106" t="s">
        <v>160</v>
      </c>
      <c r="C67" s="106"/>
      <c r="D67" s="107"/>
      <c r="E67" s="108">
        <v>5144000</v>
      </c>
      <c r="F67" s="24">
        <v>0</v>
      </c>
      <c r="G67" s="24">
        <v>5144000</v>
      </c>
    </row>
    <row r="68" spans="1:7" ht="28.5" customHeight="1">
      <c r="A68" s="106"/>
      <c r="B68" s="106"/>
      <c r="C68" s="106" t="s">
        <v>144</v>
      </c>
      <c r="D68" s="107"/>
      <c r="E68" s="108">
        <v>5144000</v>
      </c>
      <c r="F68" s="24">
        <v>0</v>
      </c>
      <c r="G68" s="24">
        <v>5144000</v>
      </c>
    </row>
    <row r="69" spans="1:7" ht="28.5" customHeight="1">
      <c r="A69" s="110">
        <v>212</v>
      </c>
      <c r="B69" s="110" t="s">
        <v>161</v>
      </c>
      <c r="C69" s="110" t="s">
        <v>141</v>
      </c>
      <c r="D69" s="111" t="s">
        <v>119</v>
      </c>
      <c r="E69" s="41">
        <v>5144000</v>
      </c>
      <c r="F69" s="28">
        <v>0</v>
      </c>
      <c r="G69" s="28">
        <v>5144000</v>
      </c>
    </row>
    <row r="70" spans="1:7" ht="28.5" customHeight="1">
      <c r="A70" s="106"/>
      <c r="B70" s="106" t="s">
        <v>156</v>
      </c>
      <c r="C70" s="106"/>
      <c r="D70" s="107"/>
      <c r="E70" s="108">
        <v>1000000</v>
      </c>
      <c r="F70" s="24">
        <v>0</v>
      </c>
      <c r="G70" s="24">
        <v>1000000</v>
      </c>
    </row>
    <row r="71" spans="1:7" ht="28.5" customHeight="1">
      <c r="A71" s="106"/>
      <c r="B71" s="106"/>
      <c r="C71" s="106" t="s">
        <v>144</v>
      </c>
      <c r="D71" s="107"/>
      <c r="E71" s="108">
        <v>1000000</v>
      </c>
      <c r="F71" s="24">
        <v>0</v>
      </c>
      <c r="G71" s="24">
        <v>1000000</v>
      </c>
    </row>
    <row r="72" spans="1:7" ht="28.5" customHeight="1">
      <c r="A72" s="110">
        <v>212</v>
      </c>
      <c r="B72" s="110" t="s">
        <v>151</v>
      </c>
      <c r="C72" s="110" t="s">
        <v>141</v>
      </c>
      <c r="D72" s="111" t="s">
        <v>120</v>
      </c>
      <c r="E72" s="41">
        <v>1000000</v>
      </c>
      <c r="F72" s="28">
        <v>0</v>
      </c>
      <c r="G72" s="28">
        <v>1000000</v>
      </c>
    </row>
    <row r="73" spans="1:7" ht="28.5" customHeight="1">
      <c r="A73" s="106" t="s">
        <v>121</v>
      </c>
      <c r="B73" s="106"/>
      <c r="C73" s="106"/>
      <c r="D73" s="107"/>
      <c r="E73" s="108">
        <v>7916940</v>
      </c>
      <c r="F73" s="24">
        <v>0</v>
      </c>
      <c r="G73" s="24">
        <v>7916940</v>
      </c>
    </row>
    <row r="74" spans="1:7" ht="28.5" customHeight="1">
      <c r="A74" s="106"/>
      <c r="B74" s="106" t="s">
        <v>139</v>
      </c>
      <c r="C74" s="106"/>
      <c r="D74" s="107"/>
      <c r="E74" s="108">
        <v>2540</v>
      </c>
      <c r="F74" s="24">
        <v>0</v>
      </c>
      <c r="G74" s="24">
        <v>2540</v>
      </c>
    </row>
    <row r="75" spans="1:7" ht="28.5" customHeight="1">
      <c r="A75" s="106"/>
      <c r="B75" s="106"/>
      <c r="C75" s="106" t="s">
        <v>167</v>
      </c>
      <c r="D75" s="107"/>
      <c r="E75" s="108">
        <v>2540</v>
      </c>
      <c r="F75" s="24">
        <v>0</v>
      </c>
      <c r="G75" s="24">
        <v>2540</v>
      </c>
    </row>
    <row r="76" spans="1:7" ht="28.5" customHeight="1">
      <c r="A76" s="110">
        <v>213</v>
      </c>
      <c r="B76" s="110" t="s">
        <v>141</v>
      </c>
      <c r="C76" s="110" t="s">
        <v>168</v>
      </c>
      <c r="D76" s="111" t="s">
        <v>123</v>
      </c>
      <c r="E76" s="41">
        <v>2540</v>
      </c>
      <c r="F76" s="28">
        <v>0</v>
      </c>
      <c r="G76" s="28">
        <v>2540</v>
      </c>
    </row>
    <row r="77" spans="1:7" ht="28.5" customHeight="1">
      <c r="A77" s="106"/>
      <c r="B77" s="106" t="s">
        <v>143</v>
      </c>
      <c r="C77" s="106"/>
      <c r="D77" s="107"/>
      <c r="E77" s="108">
        <v>7914400</v>
      </c>
      <c r="F77" s="24">
        <v>0</v>
      </c>
      <c r="G77" s="24">
        <v>7914400</v>
      </c>
    </row>
    <row r="78" spans="1:7" ht="28.5" customHeight="1">
      <c r="A78" s="106"/>
      <c r="B78" s="106"/>
      <c r="C78" s="106" t="s">
        <v>163</v>
      </c>
      <c r="D78" s="107"/>
      <c r="E78" s="108">
        <v>200000</v>
      </c>
      <c r="F78" s="24">
        <v>0</v>
      </c>
      <c r="G78" s="24">
        <v>200000</v>
      </c>
    </row>
    <row r="79" spans="1:7" ht="28.5" customHeight="1">
      <c r="A79" s="110">
        <v>213</v>
      </c>
      <c r="B79" s="110" t="s">
        <v>145</v>
      </c>
      <c r="C79" s="110" t="s">
        <v>161</v>
      </c>
      <c r="D79" s="111" t="s">
        <v>124</v>
      </c>
      <c r="E79" s="41">
        <v>200000</v>
      </c>
      <c r="F79" s="28">
        <v>0</v>
      </c>
      <c r="G79" s="28">
        <v>200000</v>
      </c>
    </row>
    <row r="80" spans="1:7" ht="28.5" customHeight="1">
      <c r="A80" s="106"/>
      <c r="B80" s="106"/>
      <c r="C80" s="106" t="s">
        <v>169</v>
      </c>
      <c r="D80" s="107"/>
      <c r="E80" s="108">
        <v>7500000</v>
      </c>
      <c r="F80" s="24">
        <v>0</v>
      </c>
      <c r="G80" s="24">
        <v>7500000</v>
      </c>
    </row>
    <row r="81" spans="1:7" ht="28.5" customHeight="1">
      <c r="A81" s="110">
        <v>213</v>
      </c>
      <c r="B81" s="110" t="s">
        <v>145</v>
      </c>
      <c r="C81" s="110" t="s">
        <v>170</v>
      </c>
      <c r="D81" s="111" t="s">
        <v>126</v>
      </c>
      <c r="E81" s="41">
        <v>7500000</v>
      </c>
      <c r="F81" s="28">
        <v>0</v>
      </c>
      <c r="G81" s="28">
        <v>7500000</v>
      </c>
    </row>
    <row r="82" spans="1:7" ht="28.5" customHeight="1">
      <c r="A82" s="106"/>
      <c r="B82" s="106"/>
      <c r="C82" s="106" t="s">
        <v>171</v>
      </c>
      <c r="D82" s="107"/>
      <c r="E82" s="108">
        <v>14400</v>
      </c>
      <c r="F82" s="24">
        <v>0</v>
      </c>
      <c r="G82" s="24">
        <v>14400</v>
      </c>
    </row>
    <row r="83" spans="1:7" ht="28.5" customHeight="1">
      <c r="A83" s="110">
        <v>213</v>
      </c>
      <c r="B83" s="110" t="s">
        <v>145</v>
      </c>
      <c r="C83" s="110" t="s">
        <v>172</v>
      </c>
      <c r="D83" s="111" t="s">
        <v>128</v>
      </c>
      <c r="E83" s="41">
        <v>14400</v>
      </c>
      <c r="F83" s="28">
        <v>0</v>
      </c>
      <c r="G83" s="28">
        <v>14400</v>
      </c>
    </row>
    <row r="84" spans="1:7" ht="28.5" customHeight="1">
      <c r="A84" s="106"/>
      <c r="B84" s="106"/>
      <c r="C84" s="106" t="s">
        <v>173</v>
      </c>
      <c r="D84" s="107"/>
      <c r="E84" s="108">
        <v>200000</v>
      </c>
      <c r="F84" s="24">
        <v>0</v>
      </c>
      <c r="G84" s="24">
        <v>200000</v>
      </c>
    </row>
    <row r="85" spans="1:7" ht="28.5" customHeight="1">
      <c r="A85" s="110">
        <v>213</v>
      </c>
      <c r="B85" s="110" t="s">
        <v>145</v>
      </c>
      <c r="C85" s="110" t="s">
        <v>174</v>
      </c>
      <c r="D85" s="111" t="s">
        <v>130</v>
      </c>
      <c r="E85" s="41">
        <v>200000</v>
      </c>
      <c r="F85" s="28">
        <v>0</v>
      </c>
      <c r="G85" s="28">
        <v>200000</v>
      </c>
    </row>
    <row r="86" spans="1:7" ht="28.5" customHeight="1">
      <c r="A86" s="106" t="s">
        <v>131</v>
      </c>
      <c r="B86" s="106"/>
      <c r="C86" s="106"/>
      <c r="D86" s="107"/>
      <c r="E86" s="108">
        <v>292477.52</v>
      </c>
      <c r="F86" s="24">
        <v>0</v>
      </c>
      <c r="G86" s="24">
        <v>292477.52</v>
      </c>
    </row>
    <row r="87" spans="1:7" ht="28.5" customHeight="1">
      <c r="A87" s="106"/>
      <c r="B87" s="106" t="s">
        <v>139</v>
      </c>
      <c r="C87" s="106"/>
      <c r="D87" s="107"/>
      <c r="E87" s="108">
        <v>60000</v>
      </c>
      <c r="F87" s="24">
        <v>0</v>
      </c>
      <c r="G87" s="24">
        <v>60000</v>
      </c>
    </row>
    <row r="88" spans="1:7" ht="28.5" customHeight="1">
      <c r="A88" s="106"/>
      <c r="B88" s="106"/>
      <c r="C88" s="106" t="s">
        <v>146</v>
      </c>
      <c r="D88" s="107"/>
      <c r="E88" s="108">
        <v>60000</v>
      </c>
      <c r="F88" s="24">
        <v>0</v>
      </c>
      <c r="G88" s="24">
        <v>60000</v>
      </c>
    </row>
    <row r="89" spans="1:7" ht="28.5" customHeight="1">
      <c r="A89" s="110">
        <v>214</v>
      </c>
      <c r="B89" s="110" t="s">
        <v>141</v>
      </c>
      <c r="C89" s="110" t="s">
        <v>147</v>
      </c>
      <c r="D89" s="111" t="s">
        <v>89</v>
      </c>
      <c r="E89" s="41">
        <v>60000</v>
      </c>
      <c r="F89" s="28">
        <v>0</v>
      </c>
      <c r="G89" s="28">
        <v>60000</v>
      </c>
    </row>
    <row r="90" spans="1:7" ht="28.5" customHeight="1">
      <c r="A90" s="106"/>
      <c r="B90" s="106" t="s">
        <v>159</v>
      </c>
      <c r="C90" s="106"/>
      <c r="D90" s="107"/>
      <c r="E90" s="108">
        <v>232477.52</v>
      </c>
      <c r="F90" s="24">
        <v>0</v>
      </c>
      <c r="G90" s="24">
        <v>232477.52</v>
      </c>
    </row>
    <row r="91" spans="1:7" ht="28.5" customHeight="1">
      <c r="A91" s="106"/>
      <c r="B91" s="106"/>
      <c r="C91" s="106" t="s">
        <v>169</v>
      </c>
      <c r="D91" s="107"/>
      <c r="E91" s="108">
        <v>232477.52</v>
      </c>
      <c r="F91" s="24">
        <v>0</v>
      </c>
      <c r="G91" s="24">
        <v>232477.52</v>
      </c>
    </row>
    <row r="92" spans="1:7" ht="28.5" customHeight="1">
      <c r="A92" s="110">
        <v>214</v>
      </c>
      <c r="B92" s="110" t="s">
        <v>147</v>
      </c>
      <c r="C92" s="110" t="s">
        <v>170</v>
      </c>
      <c r="D92" s="111" t="s">
        <v>133</v>
      </c>
      <c r="E92" s="41">
        <v>232477.52</v>
      </c>
      <c r="F92" s="28">
        <v>0</v>
      </c>
      <c r="G92" s="28">
        <v>232477.52</v>
      </c>
    </row>
  </sheetData>
  <sheetProtection/>
  <mergeCells count="6">
    <mergeCell ref="A1:C1"/>
    <mergeCell ref="A2:G2"/>
    <mergeCell ref="A4:C4"/>
    <mergeCell ref="F4:G4"/>
    <mergeCell ref="D4:D5"/>
    <mergeCell ref="E4:E5"/>
  </mergeCells>
  <printOptions horizontalCentered="1"/>
  <pageMargins left="0.16" right="0.16" top="0.39" bottom="0.39" header="0.51" footer="0.51"/>
  <pageSetup horizontalDpi="600" verticalDpi="600" orientation="portrait" paperSize="10"/>
</worksheet>
</file>

<file path=xl/worksheets/sheet6.xml><?xml version="1.0" encoding="utf-8"?>
<worksheet xmlns="http://schemas.openxmlformats.org/spreadsheetml/2006/main" xmlns:r="http://schemas.openxmlformats.org/officeDocument/2006/relationships">
  <dimension ref="A1:D38"/>
  <sheetViews>
    <sheetView workbookViewId="0" topLeftCell="A1">
      <selection activeCell="I14" sqref="I14"/>
    </sheetView>
  </sheetViews>
  <sheetFormatPr defaultColWidth="9.00390625" defaultRowHeight="28.5" customHeight="1"/>
  <cols>
    <col min="1" max="1" width="10.875" style="66" customWidth="1"/>
    <col min="2" max="2" width="9.375" style="67" customWidth="1"/>
    <col min="3" max="3" width="34.00390625" style="66" customWidth="1"/>
    <col min="4" max="4" width="32.125" style="68" customWidth="1"/>
    <col min="5" max="16384" width="9.00390625" style="68" customWidth="1"/>
  </cols>
  <sheetData>
    <row r="1" ht="28.5" customHeight="1">
      <c r="A1" s="88" t="s">
        <v>175</v>
      </c>
    </row>
    <row r="2" spans="1:4" ht="52.5" customHeight="1">
      <c r="A2" s="69" t="s">
        <v>176</v>
      </c>
      <c r="B2" s="69"/>
      <c r="C2" s="69"/>
      <c r="D2" s="69"/>
    </row>
    <row r="3" spans="1:4" ht="21.75" customHeight="1">
      <c r="A3" s="70"/>
      <c r="D3" s="44" t="s">
        <v>177</v>
      </c>
    </row>
    <row r="4" spans="1:4" s="65" customFormat="1" ht="28.5" customHeight="1">
      <c r="A4" s="71" t="s">
        <v>178</v>
      </c>
      <c r="B4" s="72" t="s">
        <v>179</v>
      </c>
      <c r="C4" s="72"/>
      <c r="D4" s="71" t="s">
        <v>68</v>
      </c>
    </row>
    <row r="5" spans="1:4" s="65" customFormat="1" ht="28.5" customHeight="1">
      <c r="A5" s="73"/>
      <c r="B5" s="74" t="s">
        <v>180</v>
      </c>
      <c r="C5" s="72" t="s">
        <v>67</v>
      </c>
      <c r="D5" s="73"/>
    </row>
    <row r="6" spans="1:4" s="65" customFormat="1" ht="28.5" customHeight="1">
      <c r="A6" s="89" t="s">
        <v>74</v>
      </c>
      <c r="B6" s="90" t="s">
        <v>137</v>
      </c>
      <c r="C6" s="91"/>
      <c r="D6" s="92">
        <v>20749716.54</v>
      </c>
    </row>
    <row r="7" spans="1:4" ht="28.5" customHeight="1">
      <c r="A7" s="93"/>
      <c r="B7" s="94" t="s">
        <v>181</v>
      </c>
      <c r="C7" s="94" t="s">
        <v>182</v>
      </c>
      <c r="D7" s="95">
        <v>19321803.76</v>
      </c>
    </row>
    <row r="8" spans="1:4" ht="28.5" customHeight="1">
      <c r="A8" s="93"/>
      <c r="B8" s="94" t="s">
        <v>183</v>
      </c>
      <c r="C8" s="94" t="s">
        <v>184</v>
      </c>
      <c r="D8" s="96">
        <v>910944</v>
      </c>
    </row>
    <row r="9" spans="1:4" ht="28.5" customHeight="1">
      <c r="A9" s="93"/>
      <c r="B9" s="94" t="s">
        <v>185</v>
      </c>
      <c r="C9" s="94" t="s">
        <v>186</v>
      </c>
      <c r="D9" s="96">
        <v>2744020</v>
      </c>
    </row>
    <row r="10" spans="1:4" ht="28.5" customHeight="1">
      <c r="A10" s="93"/>
      <c r="B10" s="94" t="s">
        <v>187</v>
      </c>
      <c r="C10" s="94" t="s">
        <v>188</v>
      </c>
      <c r="D10" s="96">
        <v>2008125</v>
      </c>
    </row>
    <row r="11" spans="1:4" ht="28.5" customHeight="1">
      <c r="A11" s="93"/>
      <c r="B11" s="94" t="s">
        <v>189</v>
      </c>
      <c r="C11" s="94" t="s">
        <v>190</v>
      </c>
      <c r="D11" s="96">
        <v>0</v>
      </c>
    </row>
    <row r="12" spans="1:4" ht="28.5" customHeight="1">
      <c r="A12" s="93"/>
      <c r="B12" s="94" t="s">
        <v>191</v>
      </c>
      <c r="C12" s="94" t="s">
        <v>192</v>
      </c>
      <c r="D12" s="96">
        <v>431253.12</v>
      </c>
    </row>
    <row r="13" spans="1:4" ht="28.5" customHeight="1">
      <c r="A13" s="93"/>
      <c r="B13" s="94" t="s">
        <v>193</v>
      </c>
      <c r="C13" s="94" t="s">
        <v>194</v>
      </c>
      <c r="D13" s="96">
        <v>215626.56</v>
      </c>
    </row>
    <row r="14" spans="1:4" ht="28.5" customHeight="1">
      <c r="A14" s="93"/>
      <c r="B14" s="94" t="s">
        <v>195</v>
      </c>
      <c r="C14" s="94" t="s">
        <v>196</v>
      </c>
      <c r="D14" s="96">
        <v>444409.2</v>
      </c>
    </row>
    <row r="15" spans="1:4" ht="28.5" customHeight="1">
      <c r="A15" s="93"/>
      <c r="B15" s="94" t="s">
        <v>197</v>
      </c>
      <c r="C15" s="94" t="s">
        <v>198</v>
      </c>
      <c r="D15" s="96">
        <v>133322.76</v>
      </c>
    </row>
    <row r="16" spans="1:4" ht="28.5" customHeight="1">
      <c r="A16" s="93"/>
      <c r="B16" s="94" t="s">
        <v>199</v>
      </c>
      <c r="C16" s="94" t="s">
        <v>200</v>
      </c>
      <c r="D16" s="96">
        <v>64749.72</v>
      </c>
    </row>
    <row r="17" spans="1:4" ht="28.5" customHeight="1">
      <c r="A17" s="93"/>
      <c r="B17" s="94" t="s">
        <v>201</v>
      </c>
      <c r="C17" s="94" t="s">
        <v>202</v>
      </c>
      <c r="D17" s="96">
        <v>507768</v>
      </c>
    </row>
    <row r="18" spans="1:4" ht="28.5" customHeight="1">
      <c r="A18" s="93"/>
      <c r="B18" s="94" t="s">
        <v>203</v>
      </c>
      <c r="C18" s="94" t="s">
        <v>204</v>
      </c>
      <c r="D18" s="96">
        <v>11861585.4</v>
      </c>
    </row>
    <row r="19" spans="1:4" ht="28.5" customHeight="1">
      <c r="A19" s="93"/>
      <c r="B19" s="94" t="s">
        <v>205</v>
      </c>
      <c r="C19" s="94" t="s">
        <v>206</v>
      </c>
      <c r="D19" s="95">
        <v>1370660.78</v>
      </c>
    </row>
    <row r="20" spans="1:4" ht="28.5" customHeight="1">
      <c r="A20" s="93"/>
      <c r="B20" s="94" t="s">
        <v>207</v>
      </c>
      <c r="C20" s="94" t="s">
        <v>208</v>
      </c>
      <c r="D20" s="96">
        <v>36400</v>
      </c>
    </row>
    <row r="21" spans="1:4" ht="28.5" customHeight="1">
      <c r="A21" s="93"/>
      <c r="B21" s="94" t="s">
        <v>209</v>
      </c>
      <c r="C21" s="94" t="s">
        <v>210</v>
      </c>
      <c r="D21" s="96">
        <v>39000</v>
      </c>
    </row>
    <row r="22" spans="1:4" ht="28.5" customHeight="1">
      <c r="A22" s="93"/>
      <c r="B22" s="94" t="s">
        <v>211</v>
      </c>
      <c r="C22" s="94" t="s">
        <v>212</v>
      </c>
      <c r="D22" s="96">
        <v>23400</v>
      </c>
    </row>
    <row r="23" spans="1:4" ht="28.5" customHeight="1">
      <c r="A23" s="93"/>
      <c r="B23" s="94" t="s">
        <v>213</v>
      </c>
      <c r="C23" s="94" t="s">
        <v>214</v>
      </c>
      <c r="D23" s="96">
        <v>101867</v>
      </c>
    </row>
    <row r="24" spans="1:4" ht="28.5" customHeight="1">
      <c r="A24" s="93"/>
      <c r="B24" s="94" t="s">
        <v>215</v>
      </c>
      <c r="C24" s="94" t="s">
        <v>216</v>
      </c>
      <c r="D24" s="96">
        <v>323814</v>
      </c>
    </row>
    <row r="25" spans="1:4" ht="28.5" customHeight="1">
      <c r="A25" s="93"/>
      <c r="B25" s="94" t="s">
        <v>217</v>
      </c>
      <c r="C25" s="94" t="s">
        <v>218</v>
      </c>
      <c r="D25" s="96">
        <v>9360</v>
      </c>
    </row>
    <row r="26" spans="1:4" ht="28.5" customHeight="1">
      <c r="A26" s="93"/>
      <c r="B26" s="94" t="s">
        <v>219</v>
      </c>
      <c r="C26" s="94" t="s">
        <v>220</v>
      </c>
      <c r="D26" s="96">
        <v>7107</v>
      </c>
    </row>
    <row r="27" spans="1:4" ht="28.5" customHeight="1">
      <c r="A27" s="93"/>
      <c r="B27" s="94" t="s">
        <v>221</v>
      </c>
      <c r="C27" s="94" t="s">
        <v>222</v>
      </c>
      <c r="D27" s="96">
        <v>18000</v>
      </c>
    </row>
    <row r="28" spans="1:4" ht="28.5" customHeight="1">
      <c r="A28" s="93"/>
      <c r="B28" s="94" t="s">
        <v>223</v>
      </c>
      <c r="C28" s="94" t="s">
        <v>224</v>
      </c>
      <c r="D28" s="96">
        <v>9880</v>
      </c>
    </row>
    <row r="29" spans="1:4" ht="28.5" customHeight="1">
      <c r="A29" s="93"/>
      <c r="B29" s="94" t="s">
        <v>225</v>
      </c>
      <c r="C29" s="94" t="s">
        <v>226</v>
      </c>
      <c r="D29" s="96">
        <v>1872</v>
      </c>
    </row>
    <row r="30" spans="1:4" ht="28.5" customHeight="1">
      <c r="A30" s="93"/>
      <c r="B30" s="94" t="s">
        <v>227</v>
      </c>
      <c r="C30" s="94" t="s">
        <v>228</v>
      </c>
      <c r="D30" s="96">
        <v>66461.78</v>
      </c>
    </row>
    <row r="31" spans="1:4" ht="28.5" customHeight="1">
      <c r="A31" s="93"/>
      <c r="B31" s="94" t="s">
        <v>229</v>
      </c>
      <c r="C31" s="94" t="s">
        <v>230</v>
      </c>
      <c r="D31" s="96">
        <v>87984</v>
      </c>
    </row>
    <row r="32" spans="1:4" ht="28.5" customHeight="1">
      <c r="A32" s="93"/>
      <c r="B32" s="94" t="s">
        <v>231</v>
      </c>
      <c r="C32" s="94" t="s">
        <v>232</v>
      </c>
      <c r="D32" s="96">
        <v>302035</v>
      </c>
    </row>
    <row r="33" spans="1:4" ht="28.5" customHeight="1">
      <c r="A33" s="93"/>
      <c r="B33" s="94" t="s">
        <v>233</v>
      </c>
      <c r="C33" s="94" t="s">
        <v>234</v>
      </c>
      <c r="D33" s="96">
        <v>343480</v>
      </c>
    </row>
    <row r="34" spans="1:4" ht="28.5" customHeight="1">
      <c r="A34" s="93"/>
      <c r="B34" s="94" t="s">
        <v>235</v>
      </c>
      <c r="C34" s="94" t="s">
        <v>236</v>
      </c>
      <c r="D34" s="95">
        <v>57252</v>
      </c>
    </row>
    <row r="35" spans="1:4" ht="28.5" customHeight="1">
      <c r="A35" s="93"/>
      <c r="B35" s="94" t="s">
        <v>237</v>
      </c>
      <c r="C35" s="94" t="s">
        <v>238</v>
      </c>
      <c r="D35" s="96">
        <v>0</v>
      </c>
    </row>
    <row r="36" spans="1:4" ht="28.5" customHeight="1">
      <c r="A36" s="93"/>
      <c r="B36" s="94" t="s">
        <v>239</v>
      </c>
      <c r="C36" s="94" t="s">
        <v>240</v>
      </c>
      <c r="D36" s="96">
        <v>56952</v>
      </c>
    </row>
    <row r="37" spans="1:4" ht="28.5" customHeight="1">
      <c r="A37" s="93"/>
      <c r="B37" s="94" t="s">
        <v>241</v>
      </c>
      <c r="C37" s="94" t="s">
        <v>242</v>
      </c>
      <c r="D37" s="96">
        <v>0</v>
      </c>
    </row>
    <row r="38" spans="1:4" ht="28.5" customHeight="1">
      <c r="A38" s="97"/>
      <c r="B38" s="94" t="s">
        <v>243</v>
      </c>
      <c r="C38" s="94" t="s">
        <v>244</v>
      </c>
      <c r="D38" s="96">
        <v>300</v>
      </c>
    </row>
  </sheetData>
  <sheetProtection/>
  <mergeCells count="6">
    <mergeCell ref="A2:D2"/>
    <mergeCell ref="B4:C4"/>
    <mergeCell ref="B6:C6"/>
    <mergeCell ref="A4:A5"/>
    <mergeCell ref="A6:A38"/>
    <mergeCell ref="D4:D5"/>
  </mergeCells>
  <printOptions horizontalCentered="1"/>
  <pageMargins left="0.31" right="0.31" top="0.35" bottom="0.3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FFC000"/>
    <pageSetUpPr fitToPage="1"/>
  </sheetPr>
  <dimension ref="A1:D18"/>
  <sheetViews>
    <sheetView workbookViewId="0" topLeftCell="A1">
      <selection activeCell="D16" sqref="D16"/>
    </sheetView>
  </sheetViews>
  <sheetFormatPr defaultColWidth="9.00390625" defaultRowHeight="28.5" customHeight="1"/>
  <cols>
    <col min="1" max="1" width="19.00390625" style="66" customWidth="1"/>
    <col min="2" max="2" width="18.00390625" style="67" customWidth="1"/>
    <col min="3" max="3" width="27.125" style="66" customWidth="1"/>
    <col min="4" max="4" width="25.125" style="68" customWidth="1"/>
    <col min="5" max="16384" width="9.00390625" style="68" customWidth="1"/>
  </cols>
  <sheetData>
    <row r="1" spans="1:3" ht="28.5" customHeight="1">
      <c r="A1" s="52" t="s">
        <v>245</v>
      </c>
      <c r="B1" s="52"/>
      <c r="C1" s="52"/>
    </row>
    <row r="2" spans="1:4" ht="36" customHeight="1">
      <c r="A2" s="69" t="s">
        <v>246</v>
      </c>
      <c r="B2" s="69"/>
      <c r="C2" s="69"/>
      <c r="D2" s="69"/>
    </row>
    <row r="3" spans="1:4" ht="28.5" customHeight="1">
      <c r="A3" s="70"/>
      <c r="D3" s="44" t="s">
        <v>177</v>
      </c>
    </row>
    <row r="4" spans="1:4" s="65" customFormat="1" ht="28.5" customHeight="1">
      <c r="A4" s="71" t="s">
        <v>178</v>
      </c>
      <c r="B4" s="72" t="s">
        <v>179</v>
      </c>
      <c r="C4" s="72"/>
      <c r="D4" s="71" t="s">
        <v>68</v>
      </c>
    </row>
    <row r="5" spans="1:4" s="65" customFormat="1" ht="28.5" customHeight="1">
      <c r="A5" s="73"/>
      <c r="B5" s="74" t="s">
        <v>180</v>
      </c>
      <c r="C5" s="72" t="s">
        <v>67</v>
      </c>
      <c r="D5" s="73"/>
    </row>
    <row r="6" spans="1:4" s="65" customFormat="1" ht="28.5" customHeight="1">
      <c r="A6" s="75" t="s">
        <v>75</v>
      </c>
      <c r="B6" s="76" t="s">
        <v>137</v>
      </c>
      <c r="C6" s="77"/>
      <c r="D6" s="78">
        <v>24913272.02</v>
      </c>
    </row>
    <row r="7" spans="1:4" ht="28.5" customHeight="1">
      <c r="A7" s="75"/>
      <c r="B7" s="79" t="s">
        <v>205</v>
      </c>
      <c r="C7" s="80" t="s">
        <v>206</v>
      </c>
      <c r="D7" s="81">
        <v>16095272.02</v>
      </c>
    </row>
    <row r="8" spans="1:4" ht="28.5" customHeight="1">
      <c r="A8" s="75"/>
      <c r="B8" s="82" t="s">
        <v>207</v>
      </c>
      <c r="C8" s="83" t="s">
        <v>208</v>
      </c>
      <c r="D8" s="84">
        <v>277500</v>
      </c>
    </row>
    <row r="9" spans="1:4" ht="28.5" customHeight="1">
      <c r="A9" s="75"/>
      <c r="B9" s="82" t="s">
        <v>221</v>
      </c>
      <c r="C9" s="83" t="s">
        <v>222</v>
      </c>
      <c r="D9" s="84">
        <v>110400</v>
      </c>
    </row>
    <row r="10" spans="1:4" ht="28.5" customHeight="1">
      <c r="A10" s="75"/>
      <c r="B10" s="82" t="s">
        <v>247</v>
      </c>
      <c r="C10" s="83" t="s">
        <v>248</v>
      </c>
      <c r="D10" s="84">
        <v>1602324.02</v>
      </c>
    </row>
    <row r="11" spans="1:4" ht="28.5" customHeight="1">
      <c r="A11" s="75"/>
      <c r="B11" s="82" t="s">
        <v>233</v>
      </c>
      <c r="C11" s="83" t="s">
        <v>234</v>
      </c>
      <c r="D11" s="84">
        <v>14105048</v>
      </c>
    </row>
    <row r="12" spans="1:4" ht="28.5" customHeight="1">
      <c r="A12" s="75"/>
      <c r="B12" s="79" t="s">
        <v>235</v>
      </c>
      <c r="C12" s="80" t="s">
        <v>236</v>
      </c>
      <c r="D12" s="81">
        <v>74000</v>
      </c>
    </row>
    <row r="13" spans="1:4" ht="28.5" customHeight="1">
      <c r="A13" s="75"/>
      <c r="B13" s="82" t="s">
        <v>241</v>
      </c>
      <c r="C13" s="83" t="s">
        <v>242</v>
      </c>
      <c r="D13" s="84">
        <v>16500</v>
      </c>
    </row>
    <row r="14" spans="1:4" ht="28.5" customHeight="1">
      <c r="A14" s="75"/>
      <c r="B14" s="82" t="s">
        <v>249</v>
      </c>
      <c r="C14" s="83" t="s">
        <v>250</v>
      </c>
      <c r="D14" s="84">
        <v>57500</v>
      </c>
    </row>
    <row r="15" spans="1:4" ht="28.5" customHeight="1">
      <c r="A15" s="75"/>
      <c r="B15" s="79" t="s">
        <v>251</v>
      </c>
      <c r="C15" s="80" t="s">
        <v>252</v>
      </c>
      <c r="D15" s="81">
        <v>8744000</v>
      </c>
    </row>
    <row r="16" spans="1:4" ht="28.5" customHeight="1">
      <c r="A16" s="75"/>
      <c r="B16" s="82" t="s">
        <v>253</v>
      </c>
      <c r="C16" s="83" t="s">
        <v>254</v>
      </c>
      <c r="D16" s="84">
        <v>8744000</v>
      </c>
    </row>
    <row r="17" spans="1:4" ht="28.5" customHeight="1">
      <c r="A17" s="75"/>
      <c r="B17" s="85"/>
      <c r="C17" s="86"/>
      <c r="D17" s="87"/>
    </row>
    <row r="18" spans="1:4" ht="28.5" customHeight="1">
      <c r="A18" s="75"/>
      <c r="B18" s="85"/>
      <c r="C18" s="86"/>
      <c r="D18" s="87"/>
    </row>
  </sheetData>
  <sheetProtection/>
  <mergeCells count="7">
    <mergeCell ref="A1:C1"/>
    <mergeCell ref="A2:D2"/>
    <mergeCell ref="B4:C4"/>
    <mergeCell ref="B6:C6"/>
    <mergeCell ref="A4:A5"/>
    <mergeCell ref="A6:A18"/>
    <mergeCell ref="D4:D5"/>
  </mergeCells>
  <printOptions horizontalCentered="1"/>
  <pageMargins left="0.31" right="0.31" top="0.35" bottom="0.35" header="0.31" footer="0.31"/>
  <pageSetup fitToHeight="1" fitToWidth="1"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H11" sqref="H11"/>
    </sheetView>
  </sheetViews>
  <sheetFormatPr defaultColWidth="9.00390625" defaultRowHeight="28.5" customHeight="1"/>
  <cols>
    <col min="1" max="1" width="23.875" style="55" customWidth="1"/>
    <col min="2" max="2" width="21.00390625" style="55" customWidth="1"/>
    <col min="3" max="4" width="20.50390625" style="55" customWidth="1"/>
    <col min="5" max="16384" width="9.00390625" style="55" customWidth="1"/>
  </cols>
  <sheetData>
    <row r="1" spans="1:3" ht="28.5" customHeight="1">
      <c r="A1" s="52" t="s">
        <v>255</v>
      </c>
      <c r="B1" s="52"/>
      <c r="C1" s="52"/>
    </row>
    <row r="2" spans="1:4" ht="28.5" customHeight="1">
      <c r="A2" s="56" t="s">
        <v>256</v>
      </c>
      <c r="B2" s="56"/>
      <c r="C2" s="56"/>
      <c r="D2" s="56"/>
    </row>
    <row r="3" spans="1:4" ht="28.5" customHeight="1">
      <c r="A3" s="57"/>
      <c r="B3" s="57"/>
      <c r="C3" s="57"/>
      <c r="D3" s="44" t="s">
        <v>177</v>
      </c>
    </row>
    <row r="4" spans="1:4" ht="28.5" customHeight="1">
      <c r="A4" s="58" t="s">
        <v>257</v>
      </c>
      <c r="B4" s="58" t="s">
        <v>258</v>
      </c>
      <c r="C4" s="58" t="s">
        <v>259</v>
      </c>
      <c r="D4" s="59" t="s">
        <v>260</v>
      </c>
    </row>
    <row r="5" spans="1:4" ht="28.5" customHeight="1">
      <c r="A5" s="60" t="s">
        <v>261</v>
      </c>
      <c r="B5" s="61">
        <f>B6+B7+B8+B9</f>
        <v>333907</v>
      </c>
      <c r="C5" s="61">
        <f>C6+C7+C8+C9</f>
        <v>299969</v>
      </c>
      <c r="D5" s="61">
        <f>D6+D7+D8+D9</f>
        <v>33938</v>
      </c>
    </row>
    <row r="6" spans="1:4" ht="28.5" customHeight="1">
      <c r="A6" s="58" t="s">
        <v>262</v>
      </c>
      <c r="B6" s="62">
        <f>3500000*0</f>
        <v>0</v>
      </c>
      <c r="C6" s="62">
        <f>3500000*0</f>
        <v>0</v>
      </c>
      <c r="D6" s="63">
        <f>B6-C6</f>
        <v>0</v>
      </c>
    </row>
    <row r="7" spans="1:4" ht="28.5" customHeight="1">
      <c r="A7" s="58" t="s">
        <v>263</v>
      </c>
      <c r="B7" s="63">
        <v>31872</v>
      </c>
      <c r="C7" s="63">
        <v>31944</v>
      </c>
      <c r="D7" s="63">
        <f>B7-C7</f>
        <v>-72</v>
      </c>
    </row>
    <row r="8" spans="1:4" ht="28.5" customHeight="1">
      <c r="A8" s="64" t="s">
        <v>264</v>
      </c>
      <c r="B8" s="63">
        <v>302035</v>
      </c>
      <c r="C8" s="63">
        <v>268025</v>
      </c>
      <c r="D8" s="63">
        <f>B8-C8</f>
        <v>34010</v>
      </c>
    </row>
    <row r="9" spans="1:4" ht="28.5" customHeight="1">
      <c r="A9" s="64" t="s">
        <v>265</v>
      </c>
      <c r="B9" s="63">
        <f>5000000*0</f>
        <v>0</v>
      </c>
      <c r="C9" s="63">
        <f>5000000*0</f>
        <v>0</v>
      </c>
      <c r="D9" s="63">
        <f>B9-C9</f>
        <v>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15"/>
  <sheetViews>
    <sheetView workbookViewId="0" topLeftCell="A1">
      <selection activeCell="G3" sqref="G3"/>
    </sheetView>
  </sheetViews>
  <sheetFormatPr defaultColWidth="9.00390625" defaultRowHeight="28.5" customHeight="1"/>
  <cols>
    <col min="1" max="3" width="4.875" style="14" customWidth="1"/>
    <col min="4" max="6" width="14.50390625" style="14" customWidth="1"/>
    <col min="7" max="7" width="37.625" style="14" customWidth="1"/>
    <col min="8" max="16384" width="9.00390625" style="14" customWidth="1"/>
  </cols>
  <sheetData>
    <row r="1" spans="1:3" ht="28.5" customHeight="1">
      <c r="A1" s="52" t="s">
        <v>266</v>
      </c>
      <c r="B1" s="52"/>
      <c r="C1" s="52"/>
    </row>
    <row r="2" spans="1:7" ht="28.5" customHeight="1">
      <c r="A2" s="4" t="s">
        <v>267</v>
      </c>
      <c r="B2" s="4"/>
      <c r="C2" s="4"/>
      <c r="D2" s="4"/>
      <c r="E2" s="4"/>
      <c r="F2" s="4"/>
      <c r="G2" s="4"/>
    </row>
    <row r="3" ht="28.5" customHeight="1">
      <c r="G3" s="44" t="s">
        <v>3</v>
      </c>
    </row>
    <row r="4" spans="1:7" s="43" customFormat="1" ht="28.5" customHeight="1">
      <c r="A4" s="45" t="s">
        <v>66</v>
      </c>
      <c r="B4" s="45"/>
      <c r="C4" s="45"/>
      <c r="D4" s="45" t="s">
        <v>67</v>
      </c>
      <c r="E4" s="46" t="s">
        <v>68</v>
      </c>
      <c r="F4" s="46" t="s">
        <v>268</v>
      </c>
      <c r="G4" s="46" t="s">
        <v>269</v>
      </c>
    </row>
    <row r="5" spans="1:7" s="43" customFormat="1" ht="28.5" customHeight="1">
      <c r="A5" s="45" t="s">
        <v>71</v>
      </c>
      <c r="B5" s="45" t="s">
        <v>72</v>
      </c>
      <c r="C5" s="45" t="s">
        <v>73</v>
      </c>
      <c r="D5" s="45"/>
      <c r="E5" s="47"/>
      <c r="F5" s="47"/>
      <c r="G5" s="47"/>
    </row>
    <row r="6" spans="1:7" s="43" customFormat="1" ht="28.5" customHeight="1">
      <c r="A6" s="49"/>
      <c r="B6" s="49"/>
      <c r="C6" s="49"/>
      <c r="D6" s="49" t="s">
        <v>137</v>
      </c>
      <c r="E6" s="53">
        <f>SUM(E7:E15)</f>
        <v>0</v>
      </c>
      <c r="F6" s="53">
        <f>SUM(F7:F15)</f>
        <v>0</v>
      </c>
      <c r="G6" s="53">
        <f>SUM(G7:G15)</f>
        <v>0</v>
      </c>
    </row>
    <row r="7" spans="1:7" s="43" customFormat="1" ht="28.5" customHeight="1">
      <c r="A7" s="54"/>
      <c r="B7" s="54"/>
      <c r="C7" s="54"/>
      <c r="D7" s="54"/>
      <c r="E7" s="54"/>
      <c r="F7" s="54"/>
      <c r="G7" s="54"/>
    </row>
    <row r="8" spans="1:7" s="43" customFormat="1" ht="28.5" customHeight="1">
      <c r="A8" s="51"/>
      <c r="B8" s="51"/>
      <c r="C8" s="51"/>
      <c r="D8" s="51"/>
      <c r="E8" s="51"/>
      <c r="F8" s="51"/>
      <c r="G8" s="51"/>
    </row>
    <row r="9" spans="1:7" s="43" customFormat="1" ht="28.5" customHeight="1">
      <c r="A9" s="51"/>
      <c r="B9" s="51"/>
      <c r="C9" s="51"/>
      <c r="D9" s="51"/>
      <c r="E9" s="51"/>
      <c r="F9" s="51"/>
      <c r="G9" s="51"/>
    </row>
    <row r="10" spans="1:7" s="43" customFormat="1" ht="28.5" customHeight="1">
      <c r="A10" s="51"/>
      <c r="B10" s="51"/>
      <c r="C10" s="51"/>
      <c r="D10" s="51"/>
      <c r="E10" s="51"/>
      <c r="F10" s="51"/>
      <c r="G10" s="51"/>
    </row>
    <row r="11" spans="1:7" s="43" customFormat="1" ht="28.5" customHeight="1">
      <c r="A11" s="51"/>
      <c r="B11" s="51"/>
      <c r="C11" s="51"/>
      <c r="D11" s="51"/>
      <c r="E11" s="51"/>
      <c r="F11" s="51"/>
      <c r="G11" s="51"/>
    </row>
    <row r="12" spans="1:7" s="43" customFormat="1" ht="28.5" customHeight="1">
      <c r="A12" s="51"/>
      <c r="B12" s="51"/>
      <c r="C12" s="51"/>
      <c r="D12" s="51"/>
      <c r="E12" s="51"/>
      <c r="F12" s="51"/>
      <c r="G12" s="51"/>
    </row>
    <row r="13" spans="1:7" s="43" customFormat="1" ht="28.5" customHeight="1">
      <c r="A13" s="51"/>
      <c r="B13" s="51"/>
      <c r="C13" s="51"/>
      <c r="D13" s="51"/>
      <c r="E13" s="51"/>
      <c r="F13" s="51"/>
      <c r="G13" s="51"/>
    </row>
    <row r="14" spans="1:7" s="43" customFormat="1" ht="28.5" customHeight="1">
      <c r="A14" s="51"/>
      <c r="B14" s="51"/>
      <c r="C14" s="51"/>
      <c r="D14" s="51"/>
      <c r="E14" s="51"/>
      <c r="F14" s="51"/>
      <c r="G14" s="51"/>
    </row>
    <row r="15" spans="1:7" s="43" customFormat="1" ht="28.5" customHeight="1">
      <c r="A15" s="51"/>
      <c r="B15" s="51"/>
      <c r="C15" s="51"/>
      <c r="D15" s="51"/>
      <c r="E15" s="51"/>
      <c r="F15" s="51"/>
      <c r="G15" s="51"/>
    </row>
  </sheetData>
  <sheetProtection/>
  <mergeCells count="7">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杨璐</cp:lastModifiedBy>
  <cp:lastPrinted>2019-01-16T06:39:35Z</cp:lastPrinted>
  <dcterms:created xsi:type="dcterms:W3CDTF">2019-01-23T04:00:32Z</dcterms:created>
  <dcterms:modified xsi:type="dcterms:W3CDTF">2022-04-15T02:00:58Z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