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'财政拨款支出明细表--按功能科目'!$A$2:$L$57</definedName>
    <definedName name="_xlnm.Print_Area" localSheetId="0">'收支预算总表'!$A$1:$D$36</definedName>
    <definedName name="_xlnm.Print_Titles" localSheetId="1">'财政拨款支出明细表--按功能科目'!$1:$6</definedName>
  </definedNames>
  <calcPr fullCalcOnLoad="1"/>
</workbook>
</file>

<file path=xl/sharedStrings.xml><?xml version="1.0" encoding="utf-8"?>
<sst xmlns="http://schemas.openxmlformats.org/spreadsheetml/2006/main" count="268" uniqueCount="219">
  <si>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</si>
  <si>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</si>
  <si>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</si>
  <si>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</si>
  <si>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</si>
  <si>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</si>
  <si>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</si>
  <si>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</si>
  <si>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</si>
  <si>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</si>
  <si>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</si>
  <si>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</si>
  <si>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</si>
  <si>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</si>
  <si>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</si>
  <si>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</si>
  <si>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</si>
  <si>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</si>
  <si>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</si>
  <si>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</si>
  <si>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</si>
  <si>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</si>
  <si>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</si>
  <si>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</si>
  <si>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</si>
  <si>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</si>
  <si>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</si>
  <si>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</si>
  <si>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</si>
  <si>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</si>
  <si>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</si>
  <si>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</si>
  <si>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</si>
  <si>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</si>
  <si>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</si>
  <si>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</si>
  <si>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</si>
  <si>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</si>
  <si>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</si>
  <si>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</si>
  <si>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</si>
  <si>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</si>
  <si>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</si>
  <si>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</si>
  <si>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</si>
  <si>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</si>
  <si>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</si>
  <si>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</si>
  <si>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</si>
  <si>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</si>
  <si>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</si>
  <si>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</si>
  <si>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</si>
  <si>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</si>
  <si>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</si>
  <si>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</si>
  <si>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</si>
  <si>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</si>
  <si>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</si>
  <si>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2016年</t>
  </si>
  <si>
    <t>增减额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</si>
  <si>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</si>
  <si>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</si>
  <si>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</si>
  <si>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</si>
  <si>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</si>
  <si>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</si>
  <si>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</si>
  <si>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</si>
  <si>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</si>
  <si>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</si>
  <si>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</si>
  <si>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</si>
  <si>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</si>
  <si>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</si>
  <si>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</si>
  <si>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</si>
  <si>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</si>
  <si>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</si>
  <si>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</si>
  <si>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</si>
  <si>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</si>
  <si>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</si>
  <si>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</si>
  <si>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</si>
  <si>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</si>
  <si>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</si>
  <si>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</si>
  <si>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</si>
  <si>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</si>
  <si>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</si>
  <si>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</si>
  <si>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国有资本经营预算支出</t>
  </si>
  <si>
    <t>因公出国（境）费用</t>
  </si>
  <si>
    <t>公务接待费</t>
  </si>
  <si>
    <t>公务用车购置费</t>
  </si>
  <si>
    <t>政府网络租赁</t>
  </si>
  <si>
    <t>公务接待费及机动费</t>
  </si>
  <si>
    <t xml:space="preserve">      国有资本经营预算收入</t>
  </si>
  <si>
    <t>单位：元</t>
  </si>
  <si>
    <t>支出合计</t>
  </si>
  <si>
    <t>支   出</t>
  </si>
  <si>
    <t>收入来源性质</t>
  </si>
  <si>
    <t>财政拨款收入  合计</t>
  </si>
  <si>
    <t>2017年</t>
  </si>
  <si>
    <t>“三公”经费财政拨款         预算总额</t>
  </si>
  <si>
    <t>项目名称</t>
  </si>
  <si>
    <t>公务用车运行费</t>
  </si>
  <si>
    <t>商品和服务支出</t>
  </si>
  <si>
    <t>单位:元</t>
  </si>
  <si>
    <t>收入金额</t>
  </si>
  <si>
    <r>
      <t xml:space="preserve">附件3：                </t>
    </r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7年</t>
    </r>
    <r>
      <rPr>
        <b/>
        <sz val="16"/>
        <color indexed="8"/>
        <rFont val="宋体"/>
        <family val="0"/>
      </rPr>
      <t>城子街道办事处</t>
    </r>
    <r>
      <rPr>
        <b/>
        <sz val="16"/>
        <color indexed="8"/>
        <rFont val="宋体"/>
        <family val="0"/>
      </rPr>
      <t>部门收支预算总表</t>
    </r>
  </si>
  <si>
    <t>201</t>
  </si>
  <si>
    <t>　　　　201</t>
  </si>
  <si>
    <t>　　　　03</t>
  </si>
  <si>
    <t>01</t>
  </si>
  <si>
    <t>02</t>
  </si>
  <si>
    <t>08</t>
  </si>
  <si>
    <t>99</t>
  </si>
  <si>
    <t>　　　　05</t>
  </si>
  <si>
    <t>05</t>
  </si>
  <si>
    <t>　　　　29</t>
  </si>
  <si>
    <t>　　　　31</t>
  </si>
  <si>
    <t>　　　　32</t>
  </si>
  <si>
    <t>　　　　99</t>
  </si>
  <si>
    <t>207</t>
  </si>
  <si>
    <t>　　　　207</t>
  </si>
  <si>
    <t>　　　　01</t>
  </si>
  <si>
    <t>09</t>
  </si>
  <si>
    <t>208</t>
  </si>
  <si>
    <t>　　　　208</t>
  </si>
  <si>
    <t>　　　　02</t>
  </si>
  <si>
    <t>　　　　07</t>
  </si>
  <si>
    <t>　　　　08</t>
  </si>
  <si>
    <t>04</t>
  </si>
  <si>
    <t>210</t>
  </si>
  <si>
    <t>　　　　210</t>
  </si>
  <si>
    <t>　　　　04</t>
  </si>
  <si>
    <t>17</t>
  </si>
  <si>
    <t>　　　　10</t>
  </si>
  <si>
    <t>212</t>
  </si>
  <si>
    <t>　　　　212</t>
  </si>
  <si>
    <t>215</t>
  </si>
  <si>
    <t>　　　　215</t>
  </si>
  <si>
    <t>220</t>
  </si>
  <si>
    <t>　　　　220</t>
  </si>
  <si>
    <t>11</t>
  </si>
  <si>
    <t>一般公共服务支出</t>
  </si>
  <si>
    <t>　　政府办公厅（室）及相关机构事务</t>
  </si>
  <si>
    <t>文化体育与传媒支出</t>
  </si>
  <si>
    <t>　　文化</t>
  </si>
  <si>
    <t>医疗卫生与计划生育支出</t>
  </si>
  <si>
    <t>城乡社区支出</t>
  </si>
  <si>
    <t>资源勘探信息等支出</t>
  </si>
  <si>
    <t>国土海洋气象等支出</t>
  </si>
  <si>
    <r>
      <t>2017</t>
    </r>
    <r>
      <rPr>
        <b/>
        <sz val="16"/>
        <rFont val="宋体"/>
        <family val="0"/>
      </rPr>
      <t>年城子街道“三公经费”财政拨款预算表</t>
    </r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</si>
  <si>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年城子街道一般公共预算基本支出预算表</t>
    </r>
  </si>
  <si>
    <r>
      <t>2017</t>
    </r>
    <r>
      <rPr>
        <b/>
        <sz val="16"/>
        <color indexed="8"/>
        <rFont val="宋体"/>
        <family val="0"/>
      </rPr>
      <t>年城子街道财政拨款支出预算表</t>
    </r>
  </si>
  <si>
    <t>按支出内容分</t>
  </si>
  <si>
    <t>财政拨款支出  合计</t>
  </si>
  <si>
    <t xml:space="preserve">      政府性基金预算收入</t>
  </si>
  <si>
    <t>03</t>
  </si>
  <si>
    <t xml:space="preserve">      国有资本经营预算收入</t>
  </si>
  <si>
    <t>行政运行</t>
  </si>
  <si>
    <t>　　一般行政管理事务</t>
  </si>
  <si>
    <t>　　信访事务</t>
  </si>
  <si>
    <t>　　其他政府办公厅（室）及相关机构事务支出</t>
  </si>
  <si>
    <t>05</t>
  </si>
  <si>
    <t>01</t>
  </si>
  <si>
    <t xml:space="preserve">    社会保障和就业支出</t>
  </si>
  <si>
    <t>01</t>
  </si>
  <si>
    <t>人力资源和社会保障管理事务</t>
  </si>
  <si>
    <t xml:space="preserve">    社会保险经办机构</t>
  </si>
  <si>
    <t>02</t>
  </si>
  <si>
    <t>民政管理事务</t>
  </si>
  <si>
    <t>　　老龄事务</t>
  </si>
  <si>
    <t>　　基层政权和社区建设</t>
  </si>
  <si>
    <t>05</t>
  </si>
  <si>
    <t>行政事业单位离退休</t>
  </si>
  <si>
    <t>　　归口管理的行政单位离退休</t>
  </si>
  <si>
    <t>　　事业单位离退休</t>
  </si>
  <si>
    <t>07</t>
  </si>
  <si>
    <t>就业补助</t>
  </si>
  <si>
    <t>　　公益性岗位补贴</t>
  </si>
  <si>
    <t>08</t>
  </si>
  <si>
    <t>抚恤</t>
  </si>
  <si>
    <t>　　优抚事业单位支出</t>
  </si>
  <si>
    <t>04</t>
  </si>
  <si>
    <t>公共卫生</t>
  </si>
  <si>
    <t>　　其他公共卫生支出</t>
  </si>
  <si>
    <t>07</t>
  </si>
  <si>
    <t>计划生育事务</t>
  </si>
  <si>
    <t>　　计划生育服务</t>
  </si>
  <si>
    <t>10</t>
  </si>
  <si>
    <t>食品和药品监督管理事务</t>
  </si>
  <si>
    <t>　　其他食品和药品监督管理事务支出</t>
  </si>
  <si>
    <t>05</t>
  </si>
  <si>
    <t>城乡社区环境卫生</t>
  </si>
  <si>
    <t>　　城乡社区环境卫生</t>
  </si>
  <si>
    <t>99</t>
  </si>
  <si>
    <t>其他城乡社区支出</t>
  </si>
  <si>
    <t>　　其他城乡社区支出</t>
  </si>
  <si>
    <t>08</t>
  </si>
  <si>
    <t>支持中小企业发展和管理支出</t>
  </si>
  <si>
    <t>　　其他支持中小企业发展和管理支出</t>
  </si>
  <si>
    <t>01</t>
  </si>
  <si>
    <t>国土资源事务</t>
  </si>
  <si>
    <t>　　地质灾害防治</t>
  </si>
  <si>
    <t>统计信息事务</t>
  </si>
  <si>
    <t>　　专项统计业务</t>
  </si>
  <si>
    <t>群众团体事务</t>
  </si>
  <si>
    <t>　　其他群众团体事务支出</t>
  </si>
  <si>
    <t>党委办公厅（室）及相关机构事务</t>
  </si>
  <si>
    <t>　　其他党委办公厅（室）及相关机构事务支出</t>
  </si>
  <si>
    <t>组织事务</t>
  </si>
  <si>
    <t>其他一般公共服务支出</t>
  </si>
  <si>
    <t>　　其他一般公共服务支出</t>
  </si>
  <si>
    <t>群众文化</t>
  </si>
  <si>
    <t>　　机关事业单位基本养老保险缴费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</si>
</sst>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0.00_);[Red]\(0.00\)"/>
    <numFmt numFmtId="188" formatCode="#,##0.00_);[Red]\(#,##0.00\)"/>
    <numFmt numFmtId="189" formatCode="#,##0.00_ "/>
  </numFmts>
  <fonts count="48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186" fontId="6" fillId="0" borderId="0" xfId="40" applyNumberFormat="1" applyFont="1" applyFill="1" applyAlignment="1">
      <alignment vertical="center" wrapText="1"/>
      <protection/>
    </xf>
    <xf numFmtId="186" fontId="7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86" fontId="6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186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6" fillId="34" borderId="10" xfId="40" applyNumberFormat="1" applyFont="1" applyFill="1" applyBorder="1" applyAlignment="1">
      <alignment horizontal="center" vertical="center" wrapText="1"/>
      <protection/>
    </xf>
    <xf numFmtId="186" fontId="6" fillId="34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186" fontId="6" fillId="0" borderId="10" xfId="40" applyNumberFormat="1" applyFont="1" applyFill="1" applyBorder="1" applyAlignment="1">
      <alignment horizontal="center" vertical="center" wrapText="1"/>
      <protection/>
    </xf>
    <xf numFmtId="0" fontId="6" fillId="33" borderId="10" xfId="40" applyNumberFormat="1" applyFont="1" applyFill="1" applyBorder="1" applyAlignment="1">
      <alignment horizontal="center" vertical="center" wrapText="1"/>
      <protection/>
    </xf>
    <xf numFmtId="186" fontId="6" fillId="33" borderId="10" xfId="40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186" fontId="6" fillId="34" borderId="10" xfId="40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 shrinkToFit="1"/>
    </xf>
    <xf numFmtId="49" fontId="2" fillId="33" borderId="11" xfId="0" applyNumberFormat="1" applyFont="1" applyFill="1" applyBorder="1" applyAlignment="1">
      <alignment horizontal="right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left" vertical="center" shrinkToFit="1"/>
    </xf>
    <xf numFmtId="184" fontId="2" fillId="33" borderId="12" xfId="0" applyNumberFormat="1" applyFont="1" applyFill="1" applyBorder="1" applyAlignment="1">
      <alignment horizontal="right" vertical="center" shrinkToFit="1"/>
    </xf>
    <xf numFmtId="49" fontId="2" fillId="33" borderId="12" xfId="0" applyNumberFormat="1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shrinkToFit="1"/>
    </xf>
    <xf numFmtId="0" fontId="0" fillId="33" borderId="0" xfId="0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shrinkToFit="1"/>
    </xf>
    <xf numFmtId="0" fontId="0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left" vertical="center" shrinkToFit="1"/>
    </xf>
    <xf numFmtId="49" fontId="3" fillId="33" borderId="11" xfId="0" applyNumberFormat="1" applyFont="1" applyFill="1" applyBorder="1" applyAlignment="1">
      <alignment horizontal="left" vertical="center" shrinkToFit="1"/>
    </xf>
    <xf numFmtId="49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shrinkToFit="1"/>
    </xf>
    <xf numFmtId="188" fontId="2" fillId="33" borderId="13" xfId="0" applyNumberFormat="1" applyFont="1" applyFill="1" applyBorder="1" applyAlignment="1">
      <alignment horizontal="center" vertical="center" wrapText="1" shrinkToFit="1"/>
    </xf>
    <xf numFmtId="188" fontId="2" fillId="33" borderId="14" xfId="0" applyNumberFormat="1" applyFont="1" applyFill="1" applyBorder="1" applyAlignment="1">
      <alignment horizontal="center" vertical="center" shrinkToFit="1"/>
    </xf>
    <xf numFmtId="188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right" vertical="center" shrinkToFit="1"/>
    </xf>
    <xf numFmtId="49" fontId="2" fillId="33" borderId="16" xfId="0" applyNumberFormat="1" applyFont="1" applyFill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left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vertical="center" shrinkToFit="1"/>
    </xf>
    <xf numFmtId="0" fontId="2" fillId="0" borderId="12" xfId="0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/>
      <protection/>
    </xf>
    <xf numFmtId="185" fontId="2" fillId="33" borderId="18" xfId="0" applyNumberFormat="1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185" fontId="2" fillId="33" borderId="19" xfId="0" applyNumberFormat="1" applyFont="1" applyFill="1" applyBorder="1" applyAlignment="1">
      <alignment horizontal="left" vertical="center" shrinkToFit="1"/>
    </xf>
    <xf numFmtId="49" fontId="2" fillId="33" borderId="20" xfId="0" applyNumberFormat="1" applyFont="1" applyFill="1" applyBorder="1" applyAlignment="1">
      <alignment horizontal="left" vertical="center" shrinkToFit="1"/>
    </xf>
    <xf numFmtId="0" fontId="2" fillId="0" borderId="14" xfId="0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vertical="center"/>
      <protection/>
    </xf>
    <xf numFmtId="185" fontId="2" fillId="33" borderId="21" xfId="0" applyNumberFormat="1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185" fontId="2" fillId="33" borderId="13" xfId="0" applyNumberFormat="1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right" vertical="center" shrinkToFit="1"/>
    </xf>
    <xf numFmtId="188" fontId="2" fillId="33" borderId="0" xfId="0" applyNumberFormat="1" applyFont="1" applyFill="1" applyBorder="1" applyAlignment="1">
      <alignment horizontal="right" vertical="center" shrinkToFit="1"/>
    </xf>
    <xf numFmtId="188" fontId="3" fillId="33" borderId="11" xfId="0" applyNumberFormat="1" applyFont="1" applyFill="1" applyBorder="1" applyAlignment="1">
      <alignment horizontal="right" vertical="center" shrinkToFit="1"/>
    </xf>
    <xf numFmtId="188" fontId="2" fillId="33" borderId="19" xfId="0" applyNumberFormat="1" applyFont="1" applyFill="1" applyBorder="1" applyAlignment="1">
      <alignment horizontal="right" vertical="center" shrinkToFit="1"/>
    </xf>
    <xf numFmtId="188" fontId="2" fillId="33" borderId="13" xfId="0" applyNumberFormat="1" applyFont="1" applyFill="1" applyBorder="1" applyAlignment="1">
      <alignment horizontal="right" vertical="center" shrinkToFit="1"/>
    </xf>
    <xf numFmtId="188" fontId="2" fillId="33" borderId="14" xfId="0" applyNumberFormat="1" applyFont="1" applyFill="1" applyBorder="1" applyAlignment="1">
      <alignment horizontal="right" vertical="center" shrinkToFit="1"/>
    </xf>
    <xf numFmtId="188" fontId="2" fillId="33" borderId="12" xfId="0" applyNumberFormat="1" applyFont="1" applyFill="1" applyBorder="1" applyAlignment="1">
      <alignment horizontal="right" vertical="center" shrinkToFit="1"/>
    </xf>
    <xf numFmtId="188" fontId="0" fillId="33" borderId="0" xfId="0" applyNumberFormat="1" applyFill="1" applyAlignment="1">
      <alignment horizontal="right" vertical="center" wrapText="1"/>
    </xf>
    <xf numFmtId="188" fontId="0" fillId="33" borderId="12" xfId="0" applyNumberFormat="1" applyFont="1" applyFill="1" applyBorder="1" applyAlignment="1">
      <alignment horizontal="right" vertical="center" wrapText="1"/>
    </xf>
    <xf numFmtId="188" fontId="0" fillId="33" borderId="10" xfId="0" applyNumberFormat="1" applyFont="1" applyFill="1" applyBorder="1" applyAlignment="1">
      <alignment horizontal="right" vertical="center" wrapText="1"/>
    </xf>
    <xf numFmtId="188" fontId="0" fillId="33" borderId="0" xfId="0" applyNumberFormat="1" applyFill="1" applyAlignment="1">
      <alignment horizontal="right" vertical="center"/>
    </xf>
    <xf numFmtId="188" fontId="0" fillId="33" borderId="10" xfId="0" applyNumberFormat="1" applyFont="1" applyFill="1" applyBorder="1" applyAlignment="1">
      <alignment horizontal="right" vertical="center"/>
    </xf>
    <xf numFmtId="188" fontId="0" fillId="33" borderId="20" xfId="0" applyNumberFormat="1" applyFont="1" applyFill="1" applyBorder="1" applyAlignment="1">
      <alignment horizontal="right" vertical="center"/>
    </xf>
    <xf numFmtId="188" fontId="0" fillId="33" borderId="22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2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188" fontId="6" fillId="0" borderId="24" xfId="40" applyNumberFormat="1" applyFont="1" applyFill="1" applyBorder="1" applyAlignment="1">
      <alignment horizontal="right" vertical="center" wrapText="1"/>
      <protection/>
    </xf>
    <xf numFmtId="188" fontId="7" fillId="0" borderId="25" xfId="40" applyNumberFormat="1" applyFont="1" applyFill="1" applyBorder="1" applyAlignment="1">
      <alignment horizontal="right" vertical="center" wrapText="1"/>
      <protection/>
    </xf>
    <xf numFmtId="188" fontId="6" fillId="34" borderId="10" xfId="40" applyNumberFormat="1" applyFont="1" applyFill="1" applyBorder="1" applyAlignment="1">
      <alignment vertical="center" wrapText="1"/>
      <protection/>
    </xf>
    <xf numFmtId="188" fontId="6" fillId="0" borderId="10" xfId="40" applyNumberFormat="1" applyFont="1" applyFill="1" applyBorder="1" applyAlignment="1">
      <alignment vertical="center" wrapText="1"/>
      <protection/>
    </xf>
    <xf numFmtId="188" fontId="6" fillId="0" borderId="0" xfId="40" applyNumberFormat="1" applyFont="1" applyFill="1" applyAlignment="1">
      <alignment vertical="center" wrapText="1"/>
      <protection/>
    </xf>
    <xf numFmtId="189" fontId="12" fillId="33" borderId="10" xfId="0" applyNumberFormat="1" applyFont="1" applyFill="1" applyBorder="1" applyAlignment="1">
      <alignment horizontal="center" vertical="center" wrapText="1"/>
    </xf>
    <xf numFmtId="189" fontId="13" fillId="33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9" fontId="9" fillId="0" borderId="10" xfId="40" applyNumberFormat="1" applyFont="1" applyFill="1" applyBorder="1" applyAlignment="1">
      <alignment horizontal="center" vertical="center"/>
      <protection/>
    </xf>
    <xf numFmtId="186" fontId="6" fillId="0" borderId="10" xfId="40" applyNumberFormat="1" applyFont="1" applyFill="1" applyBorder="1" applyAlignment="1">
      <alignment horizontal="center" vertical="center" wrapText="1"/>
      <protection/>
    </xf>
    <xf numFmtId="189" fontId="13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wrapText="1" shrinkToFit="1"/>
    </xf>
    <xf numFmtId="49" fontId="2" fillId="33" borderId="19" xfId="0" applyNumberFormat="1" applyFont="1" applyFill="1" applyBorder="1" applyAlignment="1">
      <alignment horizontal="center" vertical="center" wrapText="1" shrinkToFi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27" xfId="0" applyNumberFormat="1" applyFont="1" applyFill="1" applyBorder="1" applyAlignment="1">
      <alignment horizontal="center" vertical="center" shrinkToFit="1"/>
    </xf>
    <xf numFmtId="49" fontId="2" fillId="33" borderId="28" xfId="0" applyNumberFormat="1" applyFont="1" applyFill="1" applyBorder="1" applyAlignment="1">
      <alignment horizontal="center" vertical="center" shrinkToFit="1"/>
    </xf>
    <xf numFmtId="188" fontId="2" fillId="33" borderId="28" xfId="0" applyNumberFormat="1" applyFont="1" applyFill="1" applyBorder="1" applyAlignment="1">
      <alignment horizontal="center" vertical="center" shrinkToFit="1"/>
    </xf>
    <xf numFmtId="188" fontId="2" fillId="33" borderId="29" xfId="0" applyNumberFormat="1" applyFont="1" applyFill="1" applyBorder="1" applyAlignment="1">
      <alignment horizontal="center" vertical="center" shrinkToFit="1"/>
    </xf>
    <xf numFmtId="49" fontId="2" fillId="33" borderId="28" xfId="0" applyNumberFormat="1" applyFont="1" applyFill="1" applyBorder="1" applyAlignment="1">
      <alignment horizontal="center" vertical="center" wrapText="1" shrinkToFit="1"/>
    </xf>
    <xf numFmtId="49" fontId="2" fillId="33" borderId="21" xfId="0" applyNumberFormat="1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186" fontId="8" fillId="0" borderId="20" xfId="40" applyNumberFormat="1" applyFont="1" applyFill="1" applyBorder="1" applyAlignment="1">
      <alignment horizontal="center" vertical="center" wrapText="1" shrinkToFit="1"/>
      <protection/>
    </xf>
    <xf numFmtId="186" fontId="8" fillId="0" borderId="30" xfId="40" applyNumberFormat="1" applyFont="1" applyFill="1" applyBorder="1" applyAlignment="1">
      <alignment horizontal="center" vertical="center" wrapText="1" shrinkToFit="1"/>
      <protection/>
    </xf>
    <xf numFmtId="186" fontId="8" fillId="0" borderId="25" xfId="40" applyNumberFormat="1" applyFont="1" applyFill="1" applyBorder="1" applyAlignment="1">
      <alignment horizontal="center" vertical="center" wrapText="1" shrinkToFit="1"/>
      <protection/>
    </xf>
    <xf numFmtId="0" fontId="7" fillId="0" borderId="23" xfId="40" applyNumberFormat="1" applyFont="1" applyFill="1" applyBorder="1" applyAlignment="1">
      <alignment horizontal="center" vertical="center" wrapTex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8" fontId="7" fillId="0" borderId="20" xfId="40" applyNumberFormat="1" applyFont="1" applyFill="1" applyBorder="1" applyAlignment="1">
      <alignment horizontal="center" vertical="center" wrapText="1"/>
      <protection/>
    </xf>
    <xf numFmtId="188" fontId="7" fillId="0" borderId="25" xfId="40" applyNumberFormat="1" applyFont="1" applyFill="1" applyBorder="1" applyAlignment="1">
      <alignment horizontal="center" vertical="center" wrapText="1"/>
      <protection/>
    </xf>
    <xf numFmtId="186" fontId="7" fillId="0" borderId="20" xfId="40" applyNumberFormat="1" applyFont="1" applyFill="1" applyBorder="1" applyAlignment="1">
      <alignment horizontal="center" vertical="center" wrapText="1"/>
      <protection/>
    </xf>
    <xf numFmtId="186" fontId="7" fillId="0" borderId="25" xfId="40" applyNumberFormat="1" applyFont="1" applyFill="1" applyBorder="1" applyAlignment="1">
      <alignment horizontal="center" vertical="center" wrapText="1"/>
      <protection/>
    </xf>
    <xf numFmtId="186" fontId="7" fillId="0" borderId="10" xfId="40" applyNumberFormat="1" applyFont="1" applyFill="1" applyBorder="1" applyAlignment="1">
      <alignment horizontal="center" vertical="center" wrapText="1"/>
      <protection/>
    </xf>
    <xf numFmtId="0" fontId="11" fillId="33" borderId="0" xfId="40" applyFont="1" applyFill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35.75390625" style="24" customWidth="1"/>
    <col min="2" max="2" width="20.25390625" style="24" customWidth="1"/>
    <col min="3" max="3" width="28.875" style="24" customWidth="1"/>
    <col min="4" max="4" width="18.25390625" style="24" customWidth="1"/>
    <col min="5" max="16384" width="9.00390625" style="24" customWidth="1"/>
  </cols>
  <sheetData>
    <row r="1" spans="1:5" ht="16.5" customHeight="1">
      <c r="A1" s="21"/>
      <c r="B1" s="22"/>
      <c r="C1" s="21"/>
      <c r="D1" s="23"/>
      <c r="E1" s="24" t="s">
        <v>0</v>
      </c>
    </row>
    <row r="2" spans="1:4" ht="29.25" customHeight="1">
      <c r="A2" s="96" t="s">
        <v>111</v>
      </c>
      <c r="B2" s="96"/>
      <c r="C2" s="96"/>
      <c r="D2" s="96"/>
    </row>
    <row r="3" spans="1:4" ht="21" customHeight="1">
      <c r="A3" s="25"/>
      <c r="B3" s="25"/>
      <c r="C3" s="25"/>
      <c r="D3" s="26" t="s">
        <v>1</v>
      </c>
    </row>
    <row r="4" spans="1:4" ht="21" customHeight="1">
      <c r="A4" s="97" t="s">
        <v>2</v>
      </c>
      <c r="B4" s="97"/>
      <c r="C4" s="97" t="s">
        <v>3</v>
      </c>
      <c r="D4" s="97"/>
    </row>
    <row r="5" spans="1:4" ht="21" customHeight="1">
      <c r="A5" s="27" t="s">
        <v>4</v>
      </c>
      <c r="B5" s="27" t="s">
        <v>5</v>
      </c>
      <c r="C5" s="27" t="s">
        <v>6</v>
      </c>
      <c r="D5" s="27" t="s">
        <v>7</v>
      </c>
    </row>
    <row r="6" spans="1:4" ht="21" customHeight="1">
      <c r="A6" s="28" t="s">
        <v>8</v>
      </c>
      <c r="B6" s="29">
        <v>62667358.03</v>
      </c>
      <c r="C6" s="28" t="s">
        <v>9</v>
      </c>
      <c r="D6" s="29">
        <v>20496911.23</v>
      </c>
    </row>
    <row r="7" spans="1:4" ht="21" customHeight="1">
      <c r="A7" s="30" t="s">
        <v>54</v>
      </c>
      <c r="B7" s="29">
        <v>62667358.03</v>
      </c>
      <c r="C7" s="28" t="s">
        <v>11</v>
      </c>
      <c r="D7" s="29"/>
    </row>
    <row r="8" spans="1:4" ht="21" customHeight="1">
      <c r="A8" s="30" t="s">
        <v>57</v>
      </c>
      <c r="B8" s="29"/>
      <c r="C8" s="28" t="s">
        <v>13</v>
      </c>
      <c r="D8" s="29"/>
    </row>
    <row r="9" spans="1:4" ht="21" customHeight="1">
      <c r="A9" s="28" t="s">
        <v>98</v>
      </c>
      <c r="B9" s="29"/>
      <c r="C9" s="28" t="s">
        <v>15</v>
      </c>
      <c r="D9" s="29"/>
    </row>
    <row r="10" spans="1:4" ht="21" customHeight="1">
      <c r="A10" s="28" t="s">
        <v>10</v>
      </c>
      <c r="B10" s="29"/>
      <c r="C10" s="28" t="s">
        <v>17</v>
      </c>
      <c r="D10" s="29"/>
    </row>
    <row r="11" spans="1:4" ht="21" customHeight="1">
      <c r="A11" s="28" t="s">
        <v>12</v>
      </c>
      <c r="B11" s="29"/>
      <c r="C11" s="28" t="s">
        <v>19</v>
      </c>
      <c r="D11" s="29"/>
    </row>
    <row r="12" spans="1:4" ht="21" customHeight="1">
      <c r="A12" s="28" t="s">
        <v>14</v>
      </c>
      <c r="B12" s="29"/>
      <c r="C12" s="28" t="s">
        <v>21</v>
      </c>
      <c r="D12" s="29">
        <v>339400</v>
      </c>
    </row>
    <row r="13" spans="1:4" ht="21" customHeight="1">
      <c r="A13" s="28" t="s">
        <v>16</v>
      </c>
      <c r="B13" s="29"/>
      <c r="C13" s="28" t="s">
        <v>22</v>
      </c>
      <c r="D13" s="29">
        <v>31177625.8</v>
      </c>
    </row>
    <row r="14" spans="1:4" ht="21" customHeight="1">
      <c r="A14" s="28" t="s">
        <v>18</v>
      </c>
      <c r="B14" s="29"/>
      <c r="C14" s="28" t="s">
        <v>23</v>
      </c>
      <c r="D14" s="29"/>
    </row>
    <row r="15" spans="1:4" ht="21" customHeight="1">
      <c r="A15" s="28" t="s">
        <v>20</v>
      </c>
      <c r="B15" s="29"/>
      <c r="C15" s="28" t="s">
        <v>24</v>
      </c>
      <c r="D15" s="29">
        <v>795400</v>
      </c>
    </row>
    <row r="16" spans="1:4" ht="21" customHeight="1">
      <c r="A16" s="31"/>
      <c r="B16" s="29"/>
      <c r="C16" s="28" t="s">
        <v>25</v>
      </c>
      <c r="D16" s="29"/>
    </row>
    <row r="17" spans="1:4" ht="21" customHeight="1">
      <c r="A17" s="31"/>
      <c r="B17" s="29"/>
      <c r="C17" s="28" t="s">
        <v>26</v>
      </c>
      <c r="D17" s="29">
        <v>9555621</v>
      </c>
    </row>
    <row r="18" spans="1:4" ht="21" customHeight="1">
      <c r="A18" s="31"/>
      <c r="B18" s="29"/>
      <c r="C18" s="28" t="s">
        <v>27</v>
      </c>
      <c r="D18" s="29"/>
    </row>
    <row r="19" spans="1:4" ht="21" customHeight="1">
      <c r="A19" s="31"/>
      <c r="B19" s="29"/>
      <c r="C19" s="28" t="s">
        <v>28</v>
      </c>
      <c r="D19" s="29"/>
    </row>
    <row r="20" spans="1:4" ht="21" customHeight="1">
      <c r="A20" s="31"/>
      <c r="B20" s="29"/>
      <c r="C20" s="28" t="s">
        <v>29</v>
      </c>
      <c r="D20" s="29">
        <v>300000</v>
      </c>
    </row>
    <row r="21" spans="1:4" ht="21" customHeight="1">
      <c r="A21" s="31"/>
      <c r="B21" s="29"/>
      <c r="C21" s="28" t="s">
        <v>30</v>
      </c>
      <c r="D21" s="29"/>
    </row>
    <row r="22" spans="1:4" ht="21" customHeight="1">
      <c r="A22" s="31"/>
      <c r="B22" s="29"/>
      <c r="C22" s="28" t="s">
        <v>31</v>
      </c>
      <c r="D22" s="29"/>
    </row>
    <row r="23" spans="1:4" ht="21" customHeight="1">
      <c r="A23" s="31"/>
      <c r="B23" s="29"/>
      <c r="C23" s="28" t="s">
        <v>32</v>
      </c>
      <c r="D23" s="29"/>
    </row>
    <row r="24" spans="1:4" ht="21" customHeight="1">
      <c r="A24" s="31"/>
      <c r="B24" s="29"/>
      <c r="C24" s="28" t="s">
        <v>33</v>
      </c>
      <c r="D24" s="29">
        <v>2400</v>
      </c>
    </row>
    <row r="25" spans="1:4" ht="21" customHeight="1">
      <c r="A25" s="31"/>
      <c r="B25" s="29"/>
      <c r="C25" s="28" t="s">
        <v>34</v>
      </c>
      <c r="D25" s="29"/>
    </row>
    <row r="26" spans="1:4" ht="21" customHeight="1">
      <c r="A26" s="31"/>
      <c r="B26" s="29"/>
      <c r="C26" s="28" t="s">
        <v>35</v>
      </c>
      <c r="D26" s="29"/>
    </row>
    <row r="27" spans="1:4" ht="21" customHeight="1">
      <c r="A27" s="31"/>
      <c r="B27" s="29"/>
      <c r="C27" s="28" t="s">
        <v>36</v>
      </c>
      <c r="D27" s="29"/>
    </row>
    <row r="28" spans="1:4" ht="21" customHeight="1">
      <c r="A28" s="31"/>
      <c r="B28" s="29"/>
      <c r="C28" s="28" t="s">
        <v>37</v>
      </c>
      <c r="D28" s="29"/>
    </row>
    <row r="29" spans="1:4" ht="21" customHeight="1">
      <c r="A29" s="31"/>
      <c r="B29" s="29"/>
      <c r="C29" s="28" t="s">
        <v>38</v>
      </c>
      <c r="D29" s="29"/>
    </row>
    <row r="30" spans="1:4" ht="21" customHeight="1">
      <c r="A30" s="31"/>
      <c r="B30" s="29"/>
      <c r="C30" s="28" t="s">
        <v>39</v>
      </c>
      <c r="D30" s="29"/>
    </row>
    <row r="31" spans="1:4" ht="21" customHeight="1">
      <c r="A31" s="28" t="s">
        <v>40</v>
      </c>
      <c r="B31" s="29">
        <v>62667358.03</v>
      </c>
      <c r="C31" s="28" t="s">
        <v>41</v>
      </c>
      <c r="D31" s="29">
        <v>62667358.03</v>
      </c>
    </row>
    <row r="32" spans="1:4" ht="21" customHeight="1">
      <c r="A32" s="28" t="s">
        <v>42</v>
      </c>
      <c r="B32" s="29"/>
      <c r="C32" s="31"/>
      <c r="D32" s="29"/>
    </row>
    <row r="33" spans="1:4" ht="21" customHeight="1">
      <c r="A33" s="28" t="s">
        <v>43</v>
      </c>
      <c r="B33" s="29"/>
      <c r="C33" s="28" t="s">
        <v>44</v>
      </c>
      <c r="D33" s="29"/>
    </row>
    <row r="34" spans="1:4" ht="21" customHeight="1">
      <c r="A34" s="31"/>
      <c r="B34" s="29"/>
      <c r="C34" s="31"/>
      <c r="D34" s="29"/>
    </row>
    <row r="35" spans="1:4" ht="21" customHeight="1">
      <c r="A35" s="31"/>
      <c r="B35" s="29"/>
      <c r="C35" s="31"/>
      <c r="D35" s="29"/>
    </row>
    <row r="36" spans="1:4" ht="21" customHeight="1">
      <c r="A36" s="27" t="s">
        <v>45</v>
      </c>
      <c r="B36" s="29">
        <v>62667358.03</v>
      </c>
      <c r="C36" s="27" t="s">
        <v>46</v>
      </c>
      <c r="D36" s="29">
        <v>62667358.03</v>
      </c>
    </row>
  </sheetData>
  <sheetProtection/>
  <mergeCells count="3">
    <mergeCell ref="A2:D2"/>
    <mergeCell ref="A4:B4"/>
    <mergeCell ref="C4:D4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portrait" paperSize="10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80" zoomScaleNormal="80" zoomScaleSheetLayoutView="100" zoomScalePageLayoutView="0" workbookViewId="0" topLeftCell="E1">
      <selection activeCell="H7" sqref="H7"/>
    </sheetView>
  </sheetViews>
  <sheetFormatPr defaultColWidth="9.00390625" defaultRowHeight="14.25"/>
  <cols>
    <col min="1" max="1" width="30.875" style="24" bestFit="1" customWidth="1"/>
    <col min="2" max="2" width="18.00390625" style="77" bestFit="1" customWidth="1"/>
    <col min="3" max="3" width="13.625" style="24" bestFit="1" customWidth="1"/>
    <col min="4" max="4" width="12.375" style="38" bestFit="1" customWidth="1"/>
    <col min="5" max="5" width="4.00390625" style="24" bestFit="1" customWidth="1"/>
    <col min="6" max="6" width="48.75390625" style="84" bestFit="1" customWidth="1"/>
    <col min="7" max="9" width="18.00390625" style="77" bestFit="1" customWidth="1"/>
    <col min="10" max="10" width="19.00390625" style="74" bestFit="1" customWidth="1"/>
    <col min="11" max="11" width="16.75390625" style="33" bestFit="1" customWidth="1"/>
    <col min="12" max="12" width="16.75390625" style="24" bestFit="1" customWidth="1"/>
    <col min="13" max="16384" width="9.00390625" style="24" customWidth="1"/>
  </cols>
  <sheetData>
    <row r="1" spans="3:10" ht="18.75" customHeight="1">
      <c r="C1" s="32"/>
      <c r="D1" s="36"/>
      <c r="E1" s="21"/>
      <c r="F1" s="21"/>
      <c r="G1" s="68"/>
      <c r="H1" s="68"/>
      <c r="I1" s="68"/>
      <c r="J1" s="74" t="s">
        <v>0</v>
      </c>
    </row>
    <row r="2" spans="1:12" ht="32.25" customHeight="1">
      <c r="A2" s="99" t="s">
        <v>157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3:12" ht="18" customHeight="1">
      <c r="C3" s="25"/>
      <c r="D3" s="37"/>
      <c r="E3" s="34"/>
      <c r="F3" s="34"/>
      <c r="G3" s="69"/>
      <c r="H3" s="69"/>
      <c r="K3" s="26"/>
      <c r="L3" s="35" t="s">
        <v>99</v>
      </c>
    </row>
    <row r="4" spans="1:12" s="81" customFormat="1" ht="22.5" customHeight="1">
      <c r="A4" s="98" t="s">
        <v>2</v>
      </c>
      <c r="B4" s="98"/>
      <c r="C4" s="111" t="s">
        <v>101</v>
      </c>
      <c r="D4" s="112"/>
      <c r="E4" s="112"/>
      <c r="F4" s="112"/>
      <c r="G4" s="112"/>
      <c r="H4" s="112"/>
      <c r="I4" s="112"/>
      <c r="J4" s="112"/>
      <c r="K4" s="112"/>
      <c r="L4" s="113"/>
    </row>
    <row r="5" spans="1:12" s="81" customFormat="1" ht="22.5" customHeight="1">
      <c r="A5" s="106" t="s">
        <v>102</v>
      </c>
      <c r="B5" s="109" t="s">
        <v>110</v>
      </c>
      <c r="C5" s="106" t="s">
        <v>47</v>
      </c>
      <c r="D5" s="106"/>
      <c r="E5" s="108"/>
      <c r="F5" s="114" t="s">
        <v>48</v>
      </c>
      <c r="G5" s="105" t="s">
        <v>100</v>
      </c>
      <c r="H5" s="100" t="s">
        <v>158</v>
      </c>
      <c r="I5" s="101"/>
      <c r="J5" s="102" t="s">
        <v>55</v>
      </c>
      <c r="K5" s="103"/>
      <c r="L5" s="104"/>
    </row>
    <row r="6" spans="1:12" s="81" customFormat="1" ht="32.25" customHeight="1">
      <c r="A6" s="107"/>
      <c r="B6" s="110"/>
      <c r="C6" s="40" t="s">
        <v>51</v>
      </c>
      <c r="D6" s="40" t="s">
        <v>52</v>
      </c>
      <c r="E6" s="40" t="s">
        <v>53</v>
      </c>
      <c r="F6" s="114"/>
      <c r="G6" s="105"/>
      <c r="H6" s="41" t="s">
        <v>49</v>
      </c>
      <c r="I6" s="42" t="s">
        <v>50</v>
      </c>
      <c r="J6" s="43" t="s">
        <v>56</v>
      </c>
      <c r="K6" s="44" t="s">
        <v>58</v>
      </c>
      <c r="L6" s="44" t="s">
        <v>92</v>
      </c>
    </row>
    <row r="7" spans="1:12" s="39" customFormat="1" ht="22.5" customHeight="1">
      <c r="A7" s="45" t="s">
        <v>103</v>
      </c>
      <c r="B7" s="67">
        <v>62667358.03</v>
      </c>
      <c r="C7" s="46"/>
      <c r="D7" s="47"/>
      <c r="E7" s="48"/>
      <c r="F7" s="49" t="s">
        <v>159</v>
      </c>
      <c r="G7" s="67">
        <v>62667358.03</v>
      </c>
      <c r="H7" s="70">
        <v>30604857.78</v>
      </c>
      <c r="I7" s="73">
        <v>32062500.25</v>
      </c>
      <c r="J7" s="75">
        <v>62667358.03</v>
      </c>
      <c r="K7" s="44"/>
      <c r="L7" s="50"/>
    </row>
    <row r="8" spans="1:12" s="39" customFormat="1" ht="22.5" customHeight="1">
      <c r="A8" s="51" t="s">
        <v>54</v>
      </c>
      <c r="B8" s="78">
        <v>62667358.03</v>
      </c>
      <c r="C8" s="52" t="s">
        <v>112</v>
      </c>
      <c r="D8" s="53"/>
      <c r="E8" s="52"/>
      <c r="F8" s="54" t="s">
        <v>147</v>
      </c>
      <c r="G8" s="67">
        <v>20496911.23</v>
      </c>
      <c r="H8" s="70">
        <v>9075558.98</v>
      </c>
      <c r="I8" s="70">
        <v>11421352</v>
      </c>
      <c r="J8" s="73">
        <v>20496911.23</v>
      </c>
      <c r="K8" s="55"/>
      <c r="L8" s="56"/>
    </row>
    <row r="9" spans="1:12" s="39" customFormat="1" ht="22.5" customHeight="1">
      <c r="A9" s="51" t="s">
        <v>160</v>
      </c>
      <c r="B9" s="78"/>
      <c r="C9" s="52"/>
      <c r="D9" s="53" t="s">
        <v>161</v>
      </c>
      <c r="E9" s="52"/>
      <c r="F9" s="54" t="s">
        <v>148</v>
      </c>
      <c r="G9" s="67">
        <v>15100342.31</v>
      </c>
      <c r="H9" s="70">
        <v>9075558.98</v>
      </c>
      <c r="I9" s="70">
        <v>6024783</v>
      </c>
      <c r="J9" s="73">
        <v>15100342.31</v>
      </c>
      <c r="K9" s="55"/>
      <c r="L9" s="56"/>
    </row>
    <row r="10" spans="1:12" s="39" customFormat="1" ht="22.5" customHeight="1">
      <c r="A10" s="57" t="s">
        <v>162</v>
      </c>
      <c r="B10" s="79"/>
      <c r="C10" s="58" t="s">
        <v>113</v>
      </c>
      <c r="D10" s="59" t="s">
        <v>114</v>
      </c>
      <c r="E10" s="58" t="s">
        <v>115</v>
      </c>
      <c r="F10" s="60" t="s">
        <v>163</v>
      </c>
      <c r="G10" s="67">
        <v>9075558.98</v>
      </c>
      <c r="H10" s="71">
        <v>9075558.98</v>
      </c>
      <c r="I10" s="71"/>
      <c r="J10" s="72">
        <v>9075558.98</v>
      </c>
      <c r="K10" s="61"/>
      <c r="L10" s="62"/>
    </row>
    <row r="11" spans="1:12" s="39" customFormat="1" ht="22.5" customHeight="1">
      <c r="A11" s="63"/>
      <c r="B11" s="78"/>
      <c r="C11" s="64" t="s">
        <v>113</v>
      </c>
      <c r="D11" s="65" t="s">
        <v>114</v>
      </c>
      <c r="E11" s="64" t="s">
        <v>116</v>
      </c>
      <c r="F11" s="82" t="s">
        <v>164</v>
      </c>
      <c r="G11" s="78">
        <v>5954783.33</v>
      </c>
      <c r="H11" s="80"/>
      <c r="I11" s="78">
        <v>5954783.33</v>
      </c>
      <c r="J11" s="76">
        <v>5954783.33</v>
      </c>
      <c r="K11" s="66"/>
      <c r="L11" s="63"/>
    </row>
    <row r="12" spans="1:12" s="39" customFormat="1" ht="22.5" customHeight="1">
      <c r="A12" s="63"/>
      <c r="B12" s="78"/>
      <c r="C12" s="64" t="s">
        <v>113</v>
      </c>
      <c r="D12" s="65" t="s">
        <v>114</v>
      </c>
      <c r="E12" s="64" t="s">
        <v>117</v>
      </c>
      <c r="F12" s="82" t="s">
        <v>165</v>
      </c>
      <c r="G12" s="78">
        <v>20000</v>
      </c>
      <c r="H12" s="80"/>
      <c r="I12" s="78">
        <v>20000</v>
      </c>
      <c r="J12" s="76">
        <v>20000</v>
      </c>
      <c r="K12" s="66"/>
      <c r="L12" s="63"/>
    </row>
    <row r="13" spans="1:12" s="39" customFormat="1" ht="22.5" customHeight="1">
      <c r="A13" s="63"/>
      <c r="B13" s="78"/>
      <c r="C13" s="64" t="s">
        <v>113</v>
      </c>
      <c r="D13" s="65" t="s">
        <v>114</v>
      </c>
      <c r="E13" s="64" t="s">
        <v>118</v>
      </c>
      <c r="F13" s="82" t="s">
        <v>166</v>
      </c>
      <c r="G13" s="78">
        <v>50000</v>
      </c>
      <c r="H13" s="80"/>
      <c r="I13" s="78">
        <v>50000</v>
      </c>
      <c r="J13" s="76">
        <v>50000</v>
      </c>
      <c r="K13" s="66"/>
      <c r="L13" s="63"/>
    </row>
    <row r="14" spans="1:12" s="39" customFormat="1" ht="22.5" customHeight="1">
      <c r="A14" s="63"/>
      <c r="B14" s="78"/>
      <c r="C14" s="64"/>
      <c r="D14" s="65" t="s">
        <v>167</v>
      </c>
      <c r="E14" s="64"/>
      <c r="F14" s="82" t="s">
        <v>208</v>
      </c>
      <c r="G14" s="78">
        <v>88000</v>
      </c>
      <c r="H14" s="80"/>
      <c r="I14" s="78">
        <v>88000</v>
      </c>
      <c r="J14" s="76">
        <v>88000</v>
      </c>
      <c r="K14" s="66"/>
      <c r="L14" s="63"/>
    </row>
    <row r="15" spans="1:12" s="39" customFormat="1" ht="22.5" customHeight="1">
      <c r="A15" s="63"/>
      <c r="B15" s="78"/>
      <c r="C15" s="64" t="s">
        <v>113</v>
      </c>
      <c r="D15" s="65" t="s">
        <v>119</v>
      </c>
      <c r="E15" s="64" t="s">
        <v>120</v>
      </c>
      <c r="F15" s="82" t="s">
        <v>209</v>
      </c>
      <c r="G15" s="78">
        <v>88000</v>
      </c>
      <c r="H15" s="80"/>
      <c r="I15" s="78">
        <v>88000</v>
      </c>
      <c r="J15" s="76">
        <v>88000</v>
      </c>
      <c r="K15" s="66"/>
      <c r="L15" s="63"/>
    </row>
    <row r="16" spans="1:12" s="39" customFormat="1" ht="22.5" customHeight="1">
      <c r="A16" s="63"/>
      <c r="B16" s="78"/>
      <c r="C16" s="64"/>
      <c r="D16" s="65">
        <v>29</v>
      </c>
      <c r="E16" s="64"/>
      <c r="F16" s="83" t="s">
        <v>210</v>
      </c>
      <c r="G16" s="78">
        <v>87159</v>
      </c>
      <c r="H16" s="78"/>
      <c r="I16" s="78">
        <v>87159</v>
      </c>
      <c r="J16" s="76">
        <v>87159</v>
      </c>
      <c r="K16" s="66"/>
      <c r="L16" s="63"/>
    </row>
    <row r="17" spans="1:12" s="39" customFormat="1" ht="22.5" customHeight="1">
      <c r="A17" s="63"/>
      <c r="B17" s="78"/>
      <c r="C17" s="64" t="s">
        <v>113</v>
      </c>
      <c r="D17" s="65" t="s">
        <v>121</v>
      </c>
      <c r="E17" s="64" t="s">
        <v>118</v>
      </c>
      <c r="F17" s="83" t="s">
        <v>211</v>
      </c>
      <c r="G17" s="78">
        <v>87159</v>
      </c>
      <c r="H17" s="78"/>
      <c r="I17" s="78">
        <v>87159</v>
      </c>
      <c r="J17" s="76">
        <v>87159</v>
      </c>
      <c r="K17" s="66"/>
      <c r="L17" s="63"/>
    </row>
    <row r="18" spans="1:12" s="39" customFormat="1" ht="22.5" customHeight="1">
      <c r="A18" s="63"/>
      <c r="B18" s="78"/>
      <c r="C18" s="64"/>
      <c r="D18" s="65">
        <v>31</v>
      </c>
      <c r="E18" s="64"/>
      <c r="F18" s="83" t="s">
        <v>212</v>
      </c>
      <c r="G18" s="78">
        <v>327409.92</v>
      </c>
      <c r="H18" s="78"/>
      <c r="I18" s="78">
        <v>327409.92</v>
      </c>
      <c r="J18" s="76">
        <v>327409.92</v>
      </c>
      <c r="K18" s="66"/>
      <c r="L18" s="63"/>
    </row>
    <row r="19" spans="1:12" s="39" customFormat="1" ht="22.5" customHeight="1">
      <c r="A19" s="63"/>
      <c r="B19" s="78"/>
      <c r="C19" s="64" t="s">
        <v>113</v>
      </c>
      <c r="D19" s="65" t="s">
        <v>122</v>
      </c>
      <c r="E19" s="64" t="s">
        <v>118</v>
      </c>
      <c r="F19" s="83" t="s">
        <v>213</v>
      </c>
      <c r="G19" s="78">
        <v>327409.92</v>
      </c>
      <c r="H19" s="78"/>
      <c r="I19" s="78">
        <v>327409.92</v>
      </c>
      <c r="J19" s="76">
        <v>327409.92</v>
      </c>
      <c r="K19" s="66"/>
      <c r="L19" s="63"/>
    </row>
    <row r="20" spans="1:12" s="39" customFormat="1" ht="22.5" customHeight="1">
      <c r="A20" s="63"/>
      <c r="B20" s="78"/>
      <c r="C20" s="64"/>
      <c r="D20" s="65">
        <v>32</v>
      </c>
      <c r="E20" s="64"/>
      <c r="F20" s="83" t="s">
        <v>214</v>
      </c>
      <c r="G20" s="78">
        <v>4694000</v>
      </c>
      <c r="H20" s="78"/>
      <c r="I20" s="78">
        <v>4694000</v>
      </c>
      <c r="J20" s="76">
        <v>4694000</v>
      </c>
      <c r="K20" s="66"/>
      <c r="L20" s="63"/>
    </row>
    <row r="21" spans="1:12" s="39" customFormat="1" ht="22.5" customHeight="1">
      <c r="A21" s="63"/>
      <c r="B21" s="78"/>
      <c r="C21" s="64" t="s">
        <v>113</v>
      </c>
      <c r="D21" s="65" t="s">
        <v>123</v>
      </c>
      <c r="E21" s="64" t="s">
        <v>116</v>
      </c>
      <c r="F21" s="83" t="s">
        <v>164</v>
      </c>
      <c r="G21" s="78">
        <v>4694000</v>
      </c>
      <c r="H21" s="78"/>
      <c r="I21" s="78">
        <v>4694000</v>
      </c>
      <c r="J21" s="76">
        <v>4694000</v>
      </c>
      <c r="K21" s="66"/>
      <c r="L21" s="63"/>
    </row>
    <row r="22" spans="1:12" s="39" customFormat="1" ht="22.5" customHeight="1">
      <c r="A22" s="63"/>
      <c r="B22" s="78"/>
      <c r="C22" s="64"/>
      <c r="D22" s="65">
        <v>99</v>
      </c>
      <c r="E22" s="64"/>
      <c r="F22" s="83" t="s">
        <v>215</v>
      </c>
      <c r="G22" s="78">
        <v>200000</v>
      </c>
      <c r="H22" s="78"/>
      <c r="I22" s="78">
        <v>200000</v>
      </c>
      <c r="J22" s="76">
        <v>200000</v>
      </c>
      <c r="K22" s="66"/>
      <c r="L22" s="63"/>
    </row>
    <row r="23" spans="1:12" s="39" customFormat="1" ht="22.5" customHeight="1">
      <c r="A23" s="63"/>
      <c r="B23" s="78"/>
      <c r="C23" s="64" t="s">
        <v>113</v>
      </c>
      <c r="D23" s="65" t="s">
        <v>124</v>
      </c>
      <c r="E23" s="64" t="s">
        <v>118</v>
      </c>
      <c r="F23" s="83" t="s">
        <v>216</v>
      </c>
      <c r="G23" s="78">
        <v>200000</v>
      </c>
      <c r="H23" s="78"/>
      <c r="I23" s="78">
        <v>200000</v>
      </c>
      <c r="J23" s="76">
        <v>200000</v>
      </c>
      <c r="K23" s="66"/>
      <c r="L23" s="63"/>
    </row>
    <row r="24" spans="1:12" s="39" customFormat="1" ht="22.5" customHeight="1">
      <c r="A24" s="63"/>
      <c r="B24" s="78"/>
      <c r="C24" s="64" t="s">
        <v>125</v>
      </c>
      <c r="D24" s="65"/>
      <c r="E24" s="64"/>
      <c r="F24" s="83" t="s">
        <v>149</v>
      </c>
      <c r="G24" s="78">
        <v>339400</v>
      </c>
      <c r="H24" s="78"/>
      <c r="I24" s="78">
        <v>339400</v>
      </c>
      <c r="J24" s="76">
        <v>339400</v>
      </c>
      <c r="K24" s="66"/>
      <c r="L24" s="63"/>
    </row>
    <row r="25" spans="1:12" s="39" customFormat="1" ht="22.5" customHeight="1">
      <c r="A25" s="63"/>
      <c r="B25" s="78"/>
      <c r="C25" s="64"/>
      <c r="D25" s="65" t="s">
        <v>168</v>
      </c>
      <c r="E25" s="64"/>
      <c r="F25" s="83" t="s">
        <v>150</v>
      </c>
      <c r="G25" s="78">
        <v>339400</v>
      </c>
      <c r="H25" s="78"/>
      <c r="I25" s="78">
        <v>339400</v>
      </c>
      <c r="J25" s="76">
        <v>339400</v>
      </c>
      <c r="K25" s="66"/>
      <c r="L25" s="63"/>
    </row>
    <row r="26" spans="1:12" s="39" customFormat="1" ht="22.5" customHeight="1">
      <c r="A26" s="63"/>
      <c r="B26" s="78"/>
      <c r="C26" s="64" t="s">
        <v>126</v>
      </c>
      <c r="D26" s="65" t="s">
        <v>127</v>
      </c>
      <c r="E26" s="64" t="s">
        <v>128</v>
      </c>
      <c r="F26" s="83" t="s">
        <v>217</v>
      </c>
      <c r="G26" s="78">
        <v>339400</v>
      </c>
      <c r="H26" s="78"/>
      <c r="I26" s="78">
        <v>339400</v>
      </c>
      <c r="J26" s="76">
        <v>339400</v>
      </c>
      <c r="K26" s="66"/>
      <c r="L26" s="63"/>
    </row>
    <row r="27" spans="1:12" s="39" customFormat="1" ht="22.5" customHeight="1">
      <c r="A27" s="63"/>
      <c r="B27" s="78"/>
      <c r="C27" s="64" t="s">
        <v>129</v>
      </c>
      <c r="D27" s="65"/>
      <c r="E27" s="64"/>
      <c r="F27" s="83" t="s">
        <v>169</v>
      </c>
      <c r="G27" s="78">
        <v>31177625.8</v>
      </c>
      <c r="H27" s="78">
        <v>21529298.8</v>
      </c>
      <c r="I27" s="78">
        <v>9648327</v>
      </c>
      <c r="J27" s="76">
        <v>31177625.8</v>
      </c>
      <c r="K27" s="66"/>
      <c r="L27" s="63"/>
    </row>
    <row r="28" spans="1:12" s="39" customFormat="1" ht="22.5" customHeight="1">
      <c r="A28" s="63"/>
      <c r="B28" s="78"/>
      <c r="C28" s="64"/>
      <c r="D28" s="65" t="s">
        <v>170</v>
      </c>
      <c r="E28" s="64"/>
      <c r="F28" s="83" t="s">
        <v>171</v>
      </c>
      <c r="G28" s="78">
        <v>2502964.92</v>
      </c>
      <c r="H28" s="78">
        <v>2450964.92</v>
      </c>
      <c r="I28" s="78">
        <v>52000</v>
      </c>
      <c r="J28" s="76">
        <v>2502964.92</v>
      </c>
      <c r="K28" s="66"/>
      <c r="L28" s="63"/>
    </row>
    <row r="29" spans="1:12" s="39" customFormat="1" ht="22.5" customHeight="1">
      <c r="A29" s="63"/>
      <c r="B29" s="78"/>
      <c r="C29" s="64" t="s">
        <v>130</v>
      </c>
      <c r="D29" s="65" t="s">
        <v>127</v>
      </c>
      <c r="E29" s="64" t="s">
        <v>128</v>
      </c>
      <c r="F29" s="83" t="s">
        <v>172</v>
      </c>
      <c r="G29" s="78">
        <v>2502964.92</v>
      </c>
      <c r="H29" s="78">
        <v>2450964.92</v>
      </c>
      <c r="I29" s="78">
        <v>52000</v>
      </c>
      <c r="J29" s="76">
        <v>2502964.92</v>
      </c>
      <c r="K29" s="66"/>
      <c r="L29" s="63"/>
    </row>
    <row r="30" spans="1:12" s="39" customFormat="1" ht="22.5" customHeight="1">
      <c r="A30" s="63"/>
      <c r="B30" s="78"/>
      <c r="C30" s="64"/>
      <c r="D30" s="65" t="s">
        <v>173</v>
      </c>
      <c r="E30" s="64"/>
      <c r="F30" s="83" t="s">
        <v>174</v>
      </c>
      <c r="G30" s="78">
        <v>9426327</v>
      </c>
      <c r="H30" s="78"/>
      <c r="I30" s="78">
        <v>9426327</v>
      </c>
      <c r="J30" s="76">
        <v>9426327</v>
      </c>
      <c r="K30" s="66"/>
      <c r="L30" s="63"/>
    </row>
    <row r="31" spans="1:12" s="39" customFormat="1" ht="22.5" customHeight="1">
      <c r="A31" s="63"/>
      <c r="B31" s="78"/>
      <c r="C31" s="64" t="s">
        <v>130</v>
      </c>
      <c r="D31" s="65" t="s">
        <v>131</v>
      </c>
      <c r="E31" s="64" t="s">
        <v>120</v>
      </c>
      <c r="F31" s="83" t="s">
        <v>175</v>
      </c>
      <c r="G31" s="78">
        <v>156000</v>
      </c>
      <c r="H31" s="78"/>
      <c r="I31" s="78">
        <v>156000</v>
      </c>
      <c r="J31" s="76">
        <v>156000</v>
      </c>
      <c r="K31" s="66"/>
      <c r="L31" s="63"/>
    </row>
    <row r="32" spans="1:12" s="39" customFormat="1" ht="22.5" customHeight="1">
      <c r="A32" s="63"/>
      <c r="B32" s="78"/>
      <c r="C32" s="64" t="s">
        <v>130</v>
      </c>
      <c r="D32" s="65" t="s">
        <v>131</v>
      </c>
      <c r="E32" s="64" t="s">
        <v>117</v>
      </c>
      <c r="F32" s="83" t="s">
        <v>176</v>
      </c>
      <c r="G32" s="78">
        <v>9270327</v>
      </c>
      <c r="H32" s="78"/>
      <c r="I32" s="78">
        <v>9270327</v>
      </c>
      <c r="J32" s="76">
        <v>9270327</v>
      </c>
      <c r="K32" s="66"/>
      <c r="L32" s="63"/>
    </row>
    <row r="33" spans="1:12" s="39" customFormat="1" ht="22.5" customHeight="1">
      <c r="A33" s="63"/>
      <c r="B33" s="78"/>
      <c r="C33" s="64"/>
      <c r="D33" s="65" t="s">
        <v>177</v>
      </c>
      <c r="E33" s="64"/>
      <c r="F33" s="83" t="s">
        <v>178</v>
      </c>
      <c r="G33" s="78">
        <v>483275.36</v>
      </c>
      <c r="H33" s="78">
        <v>483275.36</v>
      </c>
      <c r="I33" s="78"/>
      <c r="J33" s="76">
        <v>483275.36</v>
      </c>
      <c r="K33" s="66"/>
      <c r="L33" s="63"/>
    </row>
    <row r="34" spans="1:12" s="39" customFormat="1" ht="22.5" customHeight="1">
      <c r="A34" s="63"/>
      <c r="B34" s="78"/>
      <c r="C34" s="64" t="s">
        <v>130</v>
      </c>
      <c r="D34" s="65" t="s">
        <v>119</v>
      </c>
      <c r="E34" s="64" t="s">
        <v>115</v>
      </c>
      <c r="F34" s="83" t="s">
        <v>179</v>
      </c>
      <c r="G34" s="78">
        <v>449541.36</v>
      </c>
      <c r="H34" s="78">
        <v>449541.36</v>
      </c>
      <c r="I34" s="78"/>
      <c r="J34" s="76">
        <v>449541.36</v>
      </c>
      <c r="K34" s="66"/>
      <c r="L34" s="63"/>
    </row>
    <row r="35" spans="1:12" s="39" customFormat="1" ht="22.5" customHeight="1">
      <c r="A35" s="63"/>
      <c r="B35" s="78"/>
      <c r="C35" s="64" t="s">
        <v>130</v>
      </c>
      <c r="D35" s="65" t="s">
        <v>119</v>
      </c>
      <c r="E35" s="64" t="s">
        <v>116</v>
      </c>
      <c r="F35" s="83" t="s">
        <v>180</v>
      </c>
      <c r="G35" s="78">
        <v>33734</v>
      </c>
      <c r="H35" s="78">
        <v>33734</v>
      </c>
      <c r="I35" s="78"/>
      <c r="J35" s="76">
        <v>33734</v>
      </c>
      <c r="K35" s="66"/>
      <c r="L35" s="63"/>
    </row>
    <row r="36" spans="1:12" s="39" customFormat="1" ht="22.5" customHeight="1">
      <c r="A36" s="63"/>
      <c r="B36" s="78"/>
      <c r="C36" s="64"/>
      <c r="D36" s="65" t="s">
        <v>181</v>
      </c>
      <c r="E36" s="64"/>
      <c r="F36" s="83" t="s">
        <v>182</v>
      </c>
      <c r="G36" s="78">
        <v>170000</v>
      </c>
      <c r="H36" s="78"/>
      <c r="I36" s="78">
        <v>170000</v>
      </c>
      <c r="J36" s="76">
        <v>170000</v>
      </c>
      <c r="K36" s="66"/>
      <c r="L36" s="63"/>
    </row>
    <row r="37" spans="1:12" s="39" customFormat="1" ht="22.5" customHeight="1">
      <c r="A37" s="63"/>
      <c r="B37" s="78"/>
      <c r="C37" s="64" t="s">
        <v>130</v>
      </c>
      <c r="D37" s="65" t="s">
        <v>132</v>
      </c>
      <c r="E37" s="64" t="s">
        <v>120</v>
      </c>
      <c r="F37" s="83" t="s">
        <v>183</v>
      </c>
      <c r="G37" s="78">
        <v>170000</v>
      </c>
      <c r="H37" s="78"/>
      <c r="I37" s="78">
        <v>170000</v>
      </c>
      <c r="J37" s="76">
        <v>170000</v>
      </c>
      <c r="K37" s="66"/>
      <c r="L37" s="63"/>
    </row>
    <row r="38" spans="1:12" s="39" customFormat="1" ht="22.5" customHeight="1">
      <c r="A38" s="63"/>
      <c r="B38" s="78"/>
      <c r="C38" s="64"/>
      <c r="D38" s="65" t="s">
        <v>184</v>
      </c>
      <c r="E38" s="64"/>
      <c r="F38" s="83" t="s">
        <v>185</v>
      </c>
      <c r="G38" s="78">
        <v>18595058.52</v>
      </c>
      <c r="H38" s="78">
        <v>18595058.52</v>
      </c>
      <c r="I38" s="78"/>
      <c r="J38" s="76">
        <v>18595058.52</v>
      </c>
      <c r="K38" s="66"/>
      <c r="L38" s="63"/>
    </row>
    <row r="39" spans="1:12" s="39" customFormat="1" ht="22.5" customHeight="1">
      <c r="A39" s="63"/>
      <c r="B39" s="78"/>
      <c r="C39" s="64" t="s">
        <v>130</v>
      </c>
      <c r="D39" s="65" t="s">
        <v>133</v>
      </c>
      <c r="E39" s="64" t="s">
        <v>134</v>
      </c>
      <c r="F39" s="83" t="s">
        <v>186</v>
      </c>
      <c r="G39" s="78">
        <v>18595058.52</v>
      </c>
      <c r="H39" s="78">
        <v>18595058.52</v>
      </c>
      <c r="I39" s="78"/>
      <c r="J39" s="76">
        <v>18595058.52</v>
      </c>
      <c r="K39" s="66"/>
      <c r="L39" s="63"/>
    </row>
    <row r="40" spans="1:12" s="39" customFormat="1" ht="22.5" customHeight="1">
      <c r="A40" s="63"/>
      <c r="B40" s="78"/>
      <c r="C40" s="64" t="s">
        <v>135</v>
      </c>
      <c r="D40" s="65"/>
      <c r="E40" s="64"/>
      <c r="F40" s="83" t="s">
        <v>151</v>
      </c>
      <c r="G40" s="78">
        <v>795400</v>
      </c>
      <c r="H40" s="78"/>
      <c r="I40" s="78">
        <v>795400</v>
      </c>
      <c r="J40" s="76">
        <v>795400</v>
      </c>
      <c r="K40" s="66"/>
      <c r="L40" s="63"/>
    </row>
    <row r="41" spans="1:12" s="39" customFormat="1" ht="22.5" customHeight="1">
      <c r="A41" s="63"/>
      <c r="B41" s="78"/>
      <c r="C41" s="64"/>
      <c r="D41" s="65" t="s">
        <v>187</v>
      </c>
      <c r="E41" s="64"/>
      <c r="F41" s="83" t="s">
        <v>188</v>
      </c>
      <c r="G41" s="78">
        <v>434400</v>
      </c>
      <c r="H41" s="78"/>
      <c r="I41" s="78">
        <v>434400</v>
      </c>
      <c r="J41" s="76">
        <v>434400</v>
      </c>
      <c r="K41" s="66"/>
      <c r="L41" s="63"/>
    </row>
    <row r="42" spans="1:12" s="39" customFormat="1" ht="22.5" customHeight="1">
      <c r="A42" s="63"/>
      <c r="B42" s="78"/>
      <c r="C42" s="64" t="s">
        <v>136</v>
      </c>
      <c r="D42" s="65" t="s">
        <v>137</v>
      </c>
      <c r="E42" s="64" t="s">
        <v>118</v>
      </c>
      <c r="F42" s="83" t="s">
        <v>189</v>
      </c>
      <c r="G42" s="78">
        <v>434400</v>
      </c>
      <c r="H42" s="78"/>
      <c r="I42" s="78">
        <v>434400</v>
      </c>
      <c r="J42" s="76">
        <v>434400</v>
      </c>
      <c r="K42" s="66"/>
      <c r="L42" s="63"/>
    </row>
    <row r="43" spans="1:12" s="39" customFormat="1" ht="22.5" customHeight="1">
      <c r="A43" s="63"/>
      <c r="B43" s="78"/>
      <c r="C43" s="64"/>
      <c r="D43" s="65" t="s">
        <v>190</v>
      </c>
      <c r="E43" s="64"/>
      <c r="F43" s="83" t="s">
        <v>191</v>
      </c>
      <c r="G43" s="78">
        <v>346000</v>
      </c>
      <c r="H43" s="78"/>
      <c r="I43" s="78">
        <v>346000</v>
      </c>
      <c r="J43" s="76">
        <v>346000</v>
      </c>
      <c r="K43" s="66"/>
      <c r="L43" s="63"/>
    </row>
    <row r="44" spans="1:12" s="39" customFormat="1" ht="22.5" customHeight="1">
      <c r="A44" s="63"/>
      <c r="B44" s="78"/>
      <c r="C44" s="64" t="s">
        <v>136</v>
      </c>
      <c r="D44" s="65" t="s">
        <v>132</v>
      </c>
      <c r="E44" s="64" t="s">
        <v>138</v>
      </c>
      <c r="F44" s="83" t="s">
        <v>192</v>
      </c>
      <c r="G44" s="78">
        <v>346000</v>
      </c>
      <c r="H44" s="78"/>
      <c r="I44" s="78">
        <v>346000</v>
      </c>
      <c r="J44" s="76">
        <v>346000</v>
      </c>
      <c r="K44" s="66"/>
      <c r="L44" s="63"/>
    </row>
    <row r="45" spans="1:12" s="39" customFormat="1" ht="22.5" customHeight="1">
      <c r="A45" s="63"/>
      <c r="B45" s="78"/>
      <c r="C45" s="64"/>
      <c r="D45" s="65" t="s">
        <v>193</v>
      </c>
      <c r="E45" s="64"/>
      <c r="F45" s="83" t="s">
        <v>194</v>
      </c>
      <c r="G45" s="78">
        <v>15000</v>
      </c>
      <c r="H45" s="78"/>
      <c r="I45" s="78">
        <v>15000</v>
      </c>
      <c r="J45" s="76">
        <v>15000</v>
      </c>
      <c r="K45" s="66"/>
      <c r="L45" s="63"/>
    </row>
    <row r="46" spans="1:12" s="39" customFormat="1" ht="22.5" customHeight="1">
      <c r="A46" s="63"/>
      <c r="B46" s="78"/>
      <c r="C46" s="64" t="s">
        <v>136</v>
      </c>
      <c r="D46" s="65" t="s">
        <v>139</v>
      </c>
      <c r="E46" s="64" t="s">
        <v>118</v>
      </c>
      <c r="F46" s="83" t="s">
        <v>195</v>
      </c>
      <c r="G46" s="78">
        <v>15000</v>
      </c>
      <c r="H46" s="78"/>
      <c r="I46" s="78">
        <v>15000</v>
      </c>
      <c r="J46" s="76">
        <v>15000</v>
      </c>
      <c r="K46" s="66"/>
      <c r="L46" s="63"/>
    </row>
    <row r="47" spans="1:12" s="39" customFormat="1" ht="22.5" customHeight="1">
      <c r="A47" s="63"/>
      <c r="B47" s="78"/>
      <c r="C47" s="64" t="s">
        <v>140</v>
      </c>
      <c r="D47" s="65"/>
      <c r="E47" s="64"/>
      <c r="F47" s="83" t="s">
        <v>152</v>
      </c>
      <c r="G47" s="78">
        <v>9555621</v>
      </c>
      <c r="H47" s="78"/>
      <c r="I47" s="78">
        <v>9555621</v>
      </c>
      <c r="J47" s="76">
        <v>9555621</v>
      </c>
      <c r="K47" s="66"/>
      <c r="L47" s="63"/>
    </row>
    <row r="48" spans="1:12" s="39" customFormat="1" ht="22.5" customHeight="1">
      <c r="A48" s="63"/>
      <c r="B48" s="78"/>
      <c r="C48" s="64"/>
      <c r="D48" s="65" t="s">
        <v>196</v>
      </c>
      <c r="E48" s="64"/>
      <c r="F48" s="83" t="s">
        <v>197</v>
      </c>
      <c r="G48" s="78">
        <v>2811240</v>
      </c>
      <c r="H48" s="78"/>
      <c r="I48" s="78">
        <v>2811240</v>
      </c>
      <c r="J48" s="76">
        <v>2811240</v>
      </c>
      <c r="K48" s="66"/>
      <c r="L48" s="63"/>
    </row>
    <row r="49" spans="1:12" s="39" customFormat="1" ht="22.5" customHeight="1">
      <c r="A49" s="63"/>
      <c r="B49" s="78"/>
      <c r="C49" s="64" t="s">
        <v>141</v>
      </c>
      <c r="D49" s="65" t="s">
        <v>119</v>
      </c>
      <c r="E49" s="64" t="s">
        <v>115</v>
      </c>
      <c r="F49" s="83" t="s">
        <v>198</v>
      </c>
      <c r="G49" s="78">
        <v>2811240</v>
      </c>
      <c r="H49" s="78"/>
      <c r="I49" s="78">
        <v>2811240</v>
      </c>
      <c r="J49" s="76">
        <v>2811240</v>
      </c>
      <c r="K49" s="66"/>
      <c r="L49" s="63"/>
    </row>
    <row r="50" spans="1:12" s="39" customFormat="1" ht="22.5" customHeight="1">
      <c r="A50" s="63"/>
      <c r="B50" s="78"/>
      <c r="C50" s="64"/>
      <c r="D50" s="65" t="s">
        <v>199</v>
      </c>
      <c r="E50" s="64"/>
      <c r="F50" s="83" t="s">
        <v>200</v>
      </c>
      <c r="G50" s="78">
        <v>6744381</v>
      </c>
      <c r="H50" s="78"/>
      <c r="I50" s="78">
        <v>6744381</v>
      </c>
      <c r="J50" s="76">
        <v>6744381</v>
      </c>
      <c r="K50" s="66"/>
      <c r="L50" s="63"/>
    </row>
    <row r="51" spans="1:12" s="39" customFormat="1" ht="22.5" customHeight="1">
      <c r="A51" s="63"/>
      <c r="B51" s="78"/>
      <c r="C51" s="64" t="s">
        <v>141</v>
      </c>
      <c r="D51" s="65" t="s">
        <v>124</v>
      </c>
      <c r="E51" s="64" t="s">
        <v>118</v>
      </c>
      <c r="F51" s="83" t="s">
        <v>201</v>
      </c>
      <c r="G51" s="78">
        <v>6744381</v>
      </c>
      <c r="H51" s="78"/>
      <c r="I51" s="78">
        <v>6744381</v>
      </c>
      <c r="J51" s="76">
        <v>6744381</v>
      </c>
      <c r="K51" s="66"/>
      <c r="L51" s="63"/>
    </row>
    <row r="52" spans="1:12" s="39" customFormat="1" ht="22.5" customHeight="1">
      <c r="A52" s="63"/>
      <c r="B52" s="78"/>
      <c r="C52" s="64" t="s">
        <v>142</v>
      </c>
      <c r="D52" s="65"/>
      <c r="E52" s="64"/>
      <c r="F52" s="83" t="s">
        <v>153</v>
      </c>
      <c r="G52" s="78">
        <v>300000</v>
      </c>
      <c r="H52" s="78"/>
      <c r="I52" s="78">
        <v>300000</v>
      </c>
      <c r="J52" s="76">
        <v>300000</v>
      </c>
      <c r="K52" s="66"/>
      <c r="L52" s="63"/>
    </row>
    <row r="53" spans="1:12" s="39" customFormat="1" ht="22.5" customHeight="1">
      <c r="A53" s="63"/>
      <c r="B53" s="78"/>
      <c r="C53" s="64"/>
      <c r="D53" s="65" t="s">
        <v>202</v>
      </c>
      <c r="E53" s="64"/>
      <c r="F53" s="83" t="s">
        <v>203</v>
      </c>
      <c r="G53" s="78">
        <v>300000</v>
      </c>
      <c r="H53" s="78"/>
      <c r="I53" s="78">
        <v>300000</v>
      </c>
      <c r="J53" s="76">
        <v>300000</v>
      </c>
      <c r="K53" s="66"/>
      <c r="L53" s="63"/>
    </row>
    <row r="54" spans="1:12" s="39" customFormat="1" ht="22.5" customHeight="1">
      <c r="A54" s="63"/>
      <c r="B54" s="78"/>
      <c r="C54" s="64" t="s">
        <v>143</v>
      </c>
      <c r="D54" s="65" t="s">
        <v>133</v>
      </c>
      <c r="E54" s="64" t="s">
        <v>118</v>
      </c>
      <c r="F54" s="83" t="s">
        <v>204</v>
      </c>
      <c r="G54" s="78">
        <v>300000</v>
      </c>
      <c r="H54" s="78"/>
      <c r="I54" s="78">
        <v>300000</v>
      </c>
      <c r="J54" s="76">
        <v>300000</v>
      </c>
      <c r="K54" s="66"/>
      <c r="L54" s="63"/>
    </row>
    <row r="55" spans="1:12" s="39" customFormat="1" ht="22.5" customHeight="1">
      <c r="A55" s="63"/>
      <c r="B55" s="78"/>
      <c r="C55" s="64" t="s">
        <v>144</v>
      </c>
      <c r="D55" s="65"/>
      <c r="E55" s="64"/>
      <c r="F55" s="83" t="s">
        <v>154</v>
      </c>
      <c r="G55" s="78">
        <v>2400</v>
      </c>
      <c r="H55" s="78"/>
      <c r="I55" s="78">
        <v>2400</v>
      </c>
      <c r="J55" s="76">
        <v>2400</v>
      </c>
      <c r="K55" s="66"/>
      <c r="L55" s="63"/>
    </row>
    <row r="56" spans="1:12" s="39" customFormat="1" ht="22.5" customHeight="1">
      <c r="A56" s="63"/>
      <c r="B56" s="78"/>
      <c r="C56" s="64"/>
      <c r="D56" s="65" t="s">
        <v>205</v>
      </c>
      <c r="E56" s="64"/>
      <c r="F56" s="83" t="s">
        <v>206</v>
      </c>
      <c r="G56" s="78">
        <v>2400</v>
      </c>
      <c r="H56" s="78"/>
      <c r="I56" s="78">
        <v>2400</v>
      </c>
      <c r="J56" s="76">
        <v>2400</v>
      </c>
      <c r="K56" s="66"/>
      <c r="L56" s="63"/>
    </row>
    <row r="57" spans="1:12" s="39" customFormat="1" ht="22.5" customHeight="1">
      <c r="A57" s="63"/>
      <c r="B57" s="78"/>
      <c r="C57" s="64" t="s">
        <v>145</v>
      </c>
      <c r="D57" s="65" t="s">
        <v>127</v>
      </c>
      <c r="E57" s="64" t="s">
        <v>146</v>
      </c>
      <c r="F57" s="83" t="s">
        <v>207</v>
      </c>
      <c r="G57" s="78">
        <v>2400</v>
      </c>
      <c r="H57" s="78"/>
      <c r="I57" s="78">
        <v>2400</v>
      </c>
      <c r="J57" s="76">
        <v>2400</v>
      </c>
      <c r="K57" s="66"/>
      <c r="L57" s="63"/>
    </row>
  </sheetData>
  <sheetProtection/>
  <mergeCells count="10">
    <mergeCell ref="A4:B4"/>
    <mergeCell ref="A2:L2"/>
    <mergeCell ref="H5:I5"/>
    <mergeCell ref="J5:L5"/>
    <mergeCell ref="G5:G6"/>
    <mergeCell ref="A5:A6"/>
    <mergeCell ref="C5:E5"/>
    <mergeCell ref="B5:B6"/>
    <mergeCell ref="C4:L4"/>
    <mergeCell ref="F5:F6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10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15.25390625" style="3" customWidth="1"/>
    <col min="2" max="2" width="17.75390625" style="9" customWidth="1"/>
    <col min="3" max="3" width="31.625" style="3" customWidth="1"/>
    <col min="4" max="4" width="26.25390625" style="89" customWidth="1"/>
    <col min="5" max="16384" width="9.00390625" style="1" customWidth="1"/>
  </cols>
  <sheetData>
    <row r="1" spans="1:4" ht="30.75" customHeight="1">
      <c r="A1" s="120" t="s">
        <v>156</v>
      </c>
      <c r="B1" s="121"/>
      <c r="C1" s="121"/>
      <c r="D1" s="121"/>
    </row>
    <row r="2" spans="1:4" ht="17.25" customHeight="1">
      <c r="A2" s="5"/>
      <c r="D2" s="85" t="s">
        <v>109</v>
      </c>
    </row>
    <row r="3" spans="1:4" s="2" customFormat="1" ht="26.25" customHeight="1">
      <c r="A3" s="124" t="s">
        <v>61</v>
      </c>
      <c r="B3" s="126" t="s">
        <v>62</v>
      </c>
      <c r="C3" s="126"/>
      <c r="D3" s="122" t="s">
        <v>63</v>
      </c>
    </row>
    <row r="4" spans="1:4" s="2" customFormat="1" ht="26.25" customHeight="1">
      <c r="A4" s="125"/>
      <c r="B4" s="11" t="s">
        <v>64</v>
      </c>
      <c r="C4" s="10" t="s">
        <v>65</v>
      </c>
      <c r="D4" s="123"/>
    </row>
    <row r="5" spans="1:4" s="2" customFormat="1" ht="26.25" customHeight="1">
      <c r="A5" s="115" t="s">
        <v>66</v>
      </c>
      <c r="B5" s="118" t="s">
        <v>67</v>
      </c>
      <c r="C5" s="119"/>
      <c r="D5" s="86">
        <f>D6+D13+D28</f>
        <v>30604857.780000005</v>
      </c>
    </row>
    <row r="6" spans="1:4" ht="24.75" customHeight="1">
      <c r="A6" s="116"/>
      <c r="B6" s="12">
        <v>301</v>
      </c>
      <c r="C6" s="13" t="s">
        <v>68</v>
      </c>
      <c r="D6" s="87">
        <f>D7+D8+D9+D10+D12+D11</f>
        <v>28132663.630000003</v>
      </c>
    </row>
    <row r="7" spans="1:4" ht="24.75" customHeight="1">
      <c r="A7" s="116"/>
      <c r="B7" s="14">
        <v>30101</v>
      </c>
      <c r="C7" s="15" t="s">
        <v>69</v>
      </c>
      <c r="D7" s="88">
        <v>1209168</v>
      </c>
    </row>
    <row r="8" spans="1:4" ht="24.75" customHeight="1">
      <c r="A8" s="116"/>
      <c r="B8" s="14">
        <v>30102</v>
      </c>
      <c r="C8" s="15" t="s">
        <v>70</v>
      </c>
      <c r="D8" s="88">
        <v>4439041.2</v>
      </c>
    </row>
    <row r="9" spans="1:4" ht="24.75" customHeight="1">
      <c r="A9" s="116"/>
      <c r="B9" s="14">
        <v>30103</v>
      </c>
      <c r="C9" s="15" t="s">
        <v>71</v>
      </c>
      <c r="D9" s="88">
        <v>1342764</v>
      </c>
    </row>
    <row r="10" spans="1:4" ht="24.75" customHeight="1">
      <c r="A10" s="116"/>
      <c r="B10" s="14">
        <v>30104</v>
      </c>
      <c r="C10" s="15" t="s">
        <v>72</v>
      </c>
      <c r="D10" s="88">
        <v>714830.83</v>
      </c>
    </row>
    <row r="11" spans="1:4" ht="24.75" customHeight="1">
      <c r="A11" s="116"/>
      <c r="B11" s="14">
        <v>30108</v>
      </c>
      <c r="C11" s="94" t="s">
        <v>218</v>
      </c>
      <c r="D11" s="88">
        <v>1201323.48</v>
      </c>
    </row>
    <row r="12" spans="1:4" ht="24.75" customHeight="1">
      <c r="A12" s="116"/>
      <c r="B12" s="14">
        <v>30199</v>
      </c>
      <c r="C12" s="15" t="s">
        <v>73</v>
      </c>
      <c r="D12" s="88">
        <v>19225536.12</v>
      </c>
    </row>
    <row r="13" spans="1:4" ht="24.75" customHeight="1">
      <c r="A13" s="116"/>
      <c r="B13" s="12">
        <v>302</v>
      </c>
      <c r="C13" s="19" t="s">
        <v>108</v>
      </c>
      <c r="D13" s="87">
        <f>D14+D15+D16+D17+D18+D19+D20+D21+D22+D23+D24+D25+D26+D27</f>
        <v>1513864.5499999998</v>
      </c>
    </row>
    <row r="14" spans="1:4" ht="24.75" customHeight="1">
      <c r="A14" s="116"/>
      <c r="B14" s="16">
        <v>30201</v>
      </c>
      <c r="C14" s="15" t="s">
        <v>74</v>
      </c>
      <c r="D14" s="88">
        <v>64400</v>
      </c>
    </row>
    <row r="15" spans="1:4" ht="24.75" customHeight="1">
      <c r="A15" s="116"/>
      <c r="B15" s="16">
        <v>30205</v>
      </c>
      <c r="C15" s="15" t="s">
        <v>75</v>
      </c>
      <c r="D15" s="88">
        <v>69000</v>
      </c>
    </row>
    <row r="16" spans="1:4" ht="24.75" customHeight="1">
      <c r="A16" s="116"/>
      <c r="B16" s="16">
        <v>30207</v>
      </c>
      <c r="C16" s="15" t="s">
        <v>76</v>
      </c>
      <c r="D16" s="88">
        <v>41400</v>
      </c>
    </row>
    <row r="17" spans="1:4" ht="24.75" customHeight="1">
      <c r="A17" s="116"/>
      <c r="B17" s="14">
        <v>30208</v>
      </c>
      <c r="C17" s="15" t="s">
        <v>77</v>
      </c>
      <c r="D17" s="88">
        <v>227416.4</v>
      </c>
    </row>
    <row r="18" spans="1:4" ht="24.75" customHeight="1">
      <c r="A18" s="116"/>
      <c r="B18" s="14">
        <v>30209</v>
      </c>
      <c r="C18" s="17" t="s">
        <v>78</v>
      </c>
      <c r="D18" s="88">
        <v>216512.46</v>
      </c>
    </row>
    <row r="19" spans="1:4" ht="24.75" customHeight="1">
      <c r="A19" s="116"/>
      <c r="B19" s="14">
        <v>30211</v>
      </c>
      <c r="C19" s="17" t="s">
        <v>79</v>
      </c>
      <c r="D19" s="88">
        <v>16560</v>
      </c>
    </row>
    <row r="20" spans="1:4" ht="24.75" customHeight="1">
      <c r="A20" s="116"/>
      <c r="B20" s="14">
        <v>30213</v>
      </c>
      <c r="C20" s="17" t="s">
        <v>80</v>
      </c>
      <c r="D20" s="88">
        <v>17056.23</v>
      </c>
    </row>
    <row r="21" spans="1:4" ht="24.75" customHeight="1">
      <c r="A21" s="116"/>
      <c r="B21" s="14">
        <v>30214</v>
      </c>
      <c r="C21" s="15" t="s">
        <v>96</v>
      </c>
      <c r="D21" s="88"/>
    </row>
    <row r="22" spans="1:4" ht="24.75" customHeight="1">
      <c r="A22" s="116"/>
      <c r="B22" s="14">
        <v>30216</v>
      </c>
      <c r="C22" s="15" t="s">
        <v>81</v>
      </c>
      <c r="D22" s="88">
        <v>17480</v>
      </c>
    </row>
    <row r="23" spans="1:4" ht="24.75" customHeight="1">
      <c r="A23" s="116"/>
      <c r="B23" s="14">
        <v>30217</v>
      </c>
      <c r="C23" s="15" t="s">
        <v>97</v>
      </c>
      <c r="D23" s="88">
        <v>3312</v>
      </c>
    </row>
    <row r="24" spans="1:4" ht="24.75" customHeight="1">
      <c r="A24" s="116"/>
      <c r="B24" s="14">
        <v>30228</v>
      </c>
      <c r="C24" s="15" t="s">
        <v>82</v>
      </c>
      <c r="D24" s="88">
        <v>114979.46</v>
      </c>
    </row>
    <row r="25" spans="1:4" ht="24.75" customHeight="1">
      <c r="A25" s="116"/>
      <c r="B25" s="14">
        <v>30229</v>
      </c>
      <c r="C25" s="15" t="s">
        <v>83</v>
      </c>
      <c r="D25" s="88">
        <v>123648</v>
      </c>
    </row>
    <row r="26" spans="1:4" ht="24.75" customHeight="1">
      <c r="A26" s="116"/>
      <c r="B26" s="16">
        <v>30231</v>
      </c>
      <c r="C26" s="17" t="s">
        <v>84</v>
      </c>
      <c r="D26" s="88">
        <v>74300</v>
      </c>
    </row>
    <row r="27" spans="1:4" ht="24.75" customHeight="1">
      <c r="A27" s="116"/>
      <c r="B27" s="14">
        <v>30299</v>
      </c>
      <c r="C27" s="15" t="s">
        <v>85</v>
      </c>
      <c r="D27" s="88">
        <v>527800</v>
      </c>
    </row>
    <row r="28" spans="1:4" ht="24.75" customHeight="1">
      <c r="A28" s="116"/>
      <c r="B28" s="12">
        <v>301</v>
      </c>
      <c r="C28" s="13" t="s">
        <v>86</v>
      </c>
      <c r="D28" s="87">
        <f>SUM(D29:D33)</f>
        <v>958329.6</v>
      </c>
    </row>
    <row r="29" spans="1:4" ht="24.75" customHeight="1">
      <c r="A29" s="116"/>
      <c r="B29" s="14">
        <v>30301</v>
      </c>
      <c r="C29" s="15" t="s">
        <v>87</v>
      </c>
      <c r="D29" s="88">
        <v>106332</v>
      </c>
    </row>
    <row r="30" spans="1:4" ht="24.75" customHeight="1">
      <c r="A30" s="116"/>
      <c r="B30" s="14">
        <v>30302</v>
      </c>
      <c r="C30" s="15" t="s">
        <v>88</v>
      </c>
      <c r="D30" s="88">
        <v>353943.36</v>
      </c>
    </row>
    <row r="31" spans="1:4" ht="24.75" customHeight="1">
      <c r="A31" s="116"/>
      <c r="B31" s="14">
        <v>30311</v>
      </c>
      <c r="C31" s="15" t="s">
        <v>89</v>
      </c>
      <c r="D31" s="88">
        <v>497274.24</v>
      </c>
    </row>
    <row r="32" spans="1:4" ht="24.75" customHeight="1">
      <c r="A32" s="116"/>
      <c r="B32" s="14">
        <v>30312</v>
      </c>
      <c r="C32" s="15" t="s">
        <v>90</v>
      </c>
      <c r="D32" s="88"/>
    </row>
    <row r="33" spans="1:4" ht="29.25" customHeight="1">
      <c r="A33" s="117"/>
      <c r="B33" s="14">
        <v>30399</v>
      </c>
      <c r="C33" s="15" t="s">
        <v>91</v>
      </c>
      <c r="D33" s="88">
        <v>780</v>
      </c>
    </row>
  </sheetData>
  <sheetProtection/>
  <mergeCells count="6">
    <mergeCell ref="A5:A33"/>
    <mergeCell ref="B5:C5"/>
    <mergeCell ref="A1:D1"/>
    <mergeCell ref="D3:D4"/>
    <mergeCell ref="A3:A4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7.50390625" style="4" customWidth="1"/>
    <col min="2" max="2" width="21.00390625" style="4" customWidth="1"/>
    <col min="3" max="4" width="20.50390625" style="4" customWidth="1"/>
    <col min="5" max="16384" width="9.00390625" style="4" customWidth="1"/>
  </cols>
  <sheetData>
    <row r="1" spans="1:4" ht="32.25" customHeight="1">
      <c r="A1" s="127" t="s">
        <v>155</v>
      </c>
      <c r="B1" s="127"/>
      <c r="C1" s="127"/>
      <c r="D1" s="127"/>
    </row>
    <row r="2" spans="1:4" ht="22.5" customHeight="1">
      <c r="A2" s="6"/>
      <c r="B2" s="6"/>
      <c r="C2" s="6"/>
      <c r="D2" s="20" t="s">
        <v>109</v>
      </c>
    </row>
    <row r="3" spans="1:4" ht="44.25" customHeight="1">
      <c r="A3" s="7" t="s">
        <v>106</v>
      </c>
      <c r="B3" s="7" t="s">
        <v>104</v>
      </c>
      <c r="C3" s="7" t="s">
        <v>59</v>
      </c>
      <c r="D3" s="8" t="s">
        <v>60</v>
      </c>
    </row>
    <row r="4" spans="1:4" ht="53.25" customHeight="1">
      <c r="A4" s="7" t="s">
        <v>105</v>
      </c>
      <c r="B4" s="90">
        <f>B6+B8</f>
        <v>107612</v>
      </c>
      <c r="C4" s="95">
        <f>C6+C8</f>
        <v>191210</v>
      </c>
      <c r="D4" s="95">
        <f>D6+D8</f>
        <v>-83598</v>
      </c>
    </row>
    <row r="5" spans="1:4" ht="53.25" customHeight="1">
      <c r="A5" s="7" t="s">
        <v>93</v>
      </c>
      <c r="B5" s="91"/>
      <c r="C5" s="91"/>
      <c r="D5" s="92"/>
    </row>
    <row r="6" spans="1:4" ht="53.25" customHeight="1">
      <c r="A6" s="7" t="s">
        <v>94</v>
      </c>
      <c r="B6" s="93">
        <v>33312</v>
      </c>
      <c r="C6" s="93">
        <v>33600</v>
      </c>
      <c r="D6" s="92">
        <f>B6-C6</f>
        <v>-288</v>
      </c>
    </row>
    <row r="7" spans="1:4" ht="53.25" customHeight="1">
      <c r="A7" s="18" t="s">
        <v>95</v>
      </c>
      <c r="B7" s="93"/>
      <c r="C7" s="93"/>
      <c r="D7" s="92"/>
    </row>
    <row r="8" spans="1:4" ht="53.25" customHeight="1">
      <c r="A8" s="18" t="s">
        <v>107</v>
      </c>
      <c r="B8" s="93">
        <v>74300</v>
      </c>
      <c r="C8" s="93">
        <v>157610</v>
      </c>
      <c r="D8" s="92">
        <f>B8-C8</f>
        <v>-83310</v>
      </c>
    </row>
  </sheetData>
  <sheetProtection/>
  <mergeCells count="1">
    <mergeCell ref="A1:D1"/>
  </mergeCells>
  <printOptions/>
  <pageMargins left="0.7" right="0.7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</dc:creator>
  <cp:keywords/>
  <dc:description/>
  <cp:lastModifiedBy>Microsoft</cp:lastModifiedBy>
  <cp:lastPrinted>2017-01-18T08:14:25Z</cp:lastPrinted>
  <dcterms:created xsi:type="dcterms:W3CDTF">2017-01-11T12:04:43Z</dcterms:created>
  <dcterms:modified xsi:type="dcterms:W3CDTF">2017-02-06T06:10:29Z</dcterms:modified>
  <cp:category/>
  <cp:version/>
  <cp:contentType/>
  <cp:contentStatus/>
</cp:coreProperties>
</file>