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firstSheet="5" activeTab="7"/>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明细表" sheetId="11" r:id="rId11"/>
    <sheet name="财拨2-9表-购买服务明细表" sheetId="12" r:id="rId12"/>
    <sheet name="财拨2-10表-绩效目标明细表" sheetId="13" r:id="rId13"/>
  </sheets>
  <definedNames>
    <definedName name="_xlnm.Print_Area" localSheetId="3">'财拨2-1表-部门财拨收支总表'!$A$2:$L$22</definedName>
    <definedName name="_xlnm.Print_Area" localSheetId="4">'财拨2-2表-部门一般公共预算支出表'!$A$1:$G$13</definedName>
    <definedName name="_xlnm.Print_Area" localSheetId="9">'财拨2-7表-国资支出表'!$A$1:$E$15</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<sst xmlns="http://schemas.openxmlformats.org/spreadsheetml/2006/main" count="360" uniqueCount="252">
  <si>
    <t>附件1-1</t>
  </si>
  <si>
    <t xml:space="preserve"> </t>
  </si>
  <si>
    <t>2020年北京市门头沟区市场监督管理局部门收支总体情况表</t>
  </si>
  <si>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</si>
  <si>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</si>
  <si>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</si>
  <si>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</si>
  <si>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</si>
  <si>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</si>
  <si>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</si>
  <si>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</si>
  <si>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</si>
  <si>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</si>
  <si>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</si>
  <si>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</si>
  <si>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</si>
  <si>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</si>
  <si>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t>2020年北京市门头沟区市场监督管理局部门收入总体情况表</t>
  </si>
  <si>
    <t>项                    目</t>
  </si>
  <si>
    <r>
      <t xml:space="preserve"> </t>
    </r>
    <r>
      <rPr>
        <sz val="11"/>
        <color indexed="8"/>
        <rFont val="宋体"/>
        <family val="0"/>
      </rPr>
      <t xml:space="preserve"> </t>
    </r>
    <r>
      <rPr>
        <sz val="11"/>
        <color indexed="8"/>
        <rFont val="宋体"/>
        <family val="0"/>
      </rPr>
      <t>一、财政拨款</t>
    </r>
  </si>
  <si>
    <r>
      <t xml:space="preserve"> </t>
    </r>
    <r>
      <rPr>
        <sz val="11"/>
        <color indexed="8"/>
        <rFont val="宋体"/>
        <family val="0"/>
      </rPr>
      <t xml:space="preserve"> </t>
    </r>
    <r>
      <rPr>
        <sz val="11"/>
        <color indexed="8"/>
        <rFont val="宋体"/>
        <family val="0"/>
      </rPr>
      <t>其中：一般公共预算收入</t>
    </r>
  </si>
  <si>
    <r>
      <t xml:space="preserve">   </t>
    </r>
    <r>
      <rPr>
        <sz val="11"/>
        <color indexed="8"/>
        <rFont val="宋体"/>
        <family val="0"/>
      </rPr>
      <t xml:space="preserve">  </t>
    </r>
    <r>
      <rPr>
        <sz val="11"/>
        <color indexed="8"/>
        <rFont val="宋体"/>
        <family val="0"/>
      </rPr>
      <t xml:space="preserve">   政府性基金预算收入</t>
    </r>
  </si>
  <si>
    <r>
      <t xml:space="preserve">   </t>
    </r>
    <r>
      <rPr>
        <sz val="11"/>
        <color indexed="8"/>
        <rFont val="宋体"/>
        <family val="0"/>
      </rPr>
      <t xml:space="preserve">  </t>
    </r>
    <r>
      <rPr>
        <sz val="11"/>
        <color indexed="8"/>
        <rFont val="宋体"/>
        <family val="0"/>
      </rPr>
      <t xml:space="preserve">   国有资本经营预算收入</t>
    </r>
  </si>
  <si>
    <r>
      <t xml:space="preserve"> </t>
    </r>
    <r>
      <rPr>
        <sz val="11"/>
        <color indexed="8"/>
        <rFont val="宋体"/>
        <family val="0"/>
      </rPr>
      <t xml:space="preserve"> </t>
    </r>
    <r>
      <rPr>
        <sz val="11"/>
        <color indexed="8"/>
        <rFont val="宋体"/>
        <family val="0"/>
      </rPr>
      <t>二、纳入财政专户管理的事业收入</t>
    </r>
  </si>
  <si>
    <r>
      <t xml:space="preserve"> </t>
    </r>
    <r>
      <rPr>
        <sz val="11"/>
        <color indexed="8"/>
        <rFont val="宋体"/>
        <family val="0"/>
      </rPr>
      <t xml:space="preserve"> </t>
    </r>
    <r>
      <rPr>
        <sz val="11"/>
        <color indexed="8"/>
        <rFont val="宋体"/>
        <family val="0"/>
      </rPr>
      <t>三、上级补助收入</t>
    </r>
  </si>
  <si>
    <r>
      <t xml:space="preserve"> </t>
    </r>
    <r>
      <rPr>
        <sz val="11"/>
        <color indexed="8"/>
        <rFont val="宋体"/>
        <family val="0"/>
      </rPr>
      <t xml:space="preserve"> </t>
    </r>
    <r>
      <rPr>
        <sz val="11"/>
        <color indexed="8"/>
        <rFont val="宋体"/>
        <family val="0"/>
      </rPr>
      <t>四、事业收入（不含专户管理的事业收入）</t>
    </r>
  </si>
  <si>
    <r>
      <t xml:space="preserve"> </t>
    </r>
    <r>
      <rPr>
        <sz val="11"/>
        <color indexed="8"/>
        <rFont val="宋体"/>
        <family val="0"/>
      </rPr>
      <t xml:space="preserve"> </t>
    </r>
    <r>
      <rPr>
        <sz val="11"/>
        <color indexed="8"/>
        <rFont val="宋体"/>
        <family val="0"/>
      </rPr>
      <t>五、事业单位经营收入</t>
    </r>
  </si>
  <si>
    <r>
      <t xml:space="preserve"> </t>
    </r>
    <r>
      <rPr>
        <sz val="11"/>
        <color indexed="8"/>
        <rFont val="宋体"/>
        <family val="0"/>
      </rPr>
      <t xml:space="preserve"> </t>
    </r>
    <r>
      <rPr>
        <sz val="11"/>
        <color indexed="8"/>
        <rFont val="宋体"/>
        <family val="0"/>
      </rPr>
      <t>六、附属单位上缴收入</t>
    </r>
  </si>
  <si>
    <r>
      <t xml:space="preserve"> </t>
    </r>
    <r>
      <rPr>
        <sz val="11"/>
        <color indexed="8"/>
        <rFont val="宋体"/>
        <family val="0"/>
      </rPr>
      <t xml:space="preserve"> </t>
    </r>
    <r>
      <rPr>
        <sz val="11"/>
        <color indexed="8"/>
        <rFont val="宋体"/>
        <family val="0"/>
      </rPr>
      <t>七、其他收入</t>
    </r>
  </si>
  <si>
    <t>附件1-3</t>
  </si>
  <si>
    <t>2020年北京市门头沟区市场监督管理局部门支出总体情况表</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</si>
  <si>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</si>
  <si>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</si>
  <si>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</si>
  <si>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</si>
  <si>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</si>
  <si>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</si>
  <si>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</si>
  <si>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</si>
  <si>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</si>
  <si>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</si>
  <si>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</si>
  <si>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</si>
  <si>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</si>
  <si>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</si>
  <si>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</si>
  <si>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</si>
  <si>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</si>
  <si>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</si>
  <si>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</si>
  <si>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</si>
  <si>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</si>
  <si>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</si>
  <si>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</si>
  <si>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</si>
  <si>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</si>
  <si>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</si>
  <si>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</si>
  <si>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</si>
  <si>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</si>
  <si>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</si>
  <si>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</si>
  <si>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2020年北京市门头沟区市场监督管理局部门财政拨款收支总体情况表</t>
  </si>
  <si>
    <t>支                    出</t>
  </si>
  <si>
    <t>收入来源性质</t>
  </si>
  <si>
    <t>收入金额</t>
  </si>
  <si>
    <t>科目编码</t>
  </si>
  <si>
    <t>科目名称</t>
  </si>
  <si>
    <t>支出合计</t>
  </si>
  <si>
    <t>按支出内容分</t>
  </si>
  <si>
    <t>按照资金性质分</t>
  </si>
  <si>
    <t>类</t>
  </si>
  <si>
    <t>款</t>
  </si>
  <si>
    <t>项</t>
  </si>
  <si>
    <t>基本支出</t>
  </si>
  <si>
    <t>项目支出</t>
  </si>
  <si>
    <t>一般公共预算支出</t>
  </si>
  <si>
    <t>政府性基金预算支出</t>
  </si>
  <si>
    <t>国有资本经营预算支出</t>
  </si>
  <si>
    <t>财政拨款收入  合计</t>
  </si>
  <si>
    <t>财政拨款支出  合计</t>
  </si>
  <si>
    <t>其中：一般公共预算收入</t>
  </si>
  <si>
    <t xml:space="preserve">      行政运行</t>
  </si>
  <si>
    <t>01</t>
  </si>
  <si>
    <t xml:space="preserve">      一般行政管理事务</t>
  </si>
  <si>
    <t>02</t>
  </si>
  <si>
    <t>201</t>
  </si>
  <si>
    <t>38</t>
  </si>
  <si>
    <t xml:space="preserve">      市场秩序执法</t>
  </si>
  <si>
    <t>05</t>
  </si>
  <si>
    <t>208</t>
  </si>
  <si>
    <t xml:space="preserve">      行政单位离退休</t>
  </si>
  <si>
    <t xml:space="preserve">      政府性基金预算收入</t>
  </si>
  <si>
    <t xml:space="preserve">      国有资本经营预算收入</t>
  </si>
  <si>
    <t>附件2-2</t>
  </si>
  <si>
    <t>2020年北京市门头沟区市场监督管理局部门一般公共预算支出情况表</t>
  </si>
  <si>
    <t>合计</t>
  </si>
  <si>
    <t>　38</t>
  </si>
  <si>
    <t>　　　01</t>
  </si>
  <si>
    <t>行政运行</t>
  </si>
  <si>
    <t>　　　02</t>
  </si>
  <si>
    <t>一般行政管理事务</t>
  </si>
  <si>
    <t>　　　05</t>
  </si>
  <si>
    <t>市场秩序执法</t>
  </si>
  <si>
    <t>　05</t>
  </si>
  <si>
    <t>行政单位离退休</t>
  </si>
  <si>
    <r>
      <t>附件2-</t>
    </r>
    <r>
      <rPr>
        <sz val="10"/>
        <rFont val="宋体"/>
        <family val="0"/>
      </rPr>
      <t>3</t>
    </r>
  </si>
  <si>
    <t>2020年北京市门头沟区市场监督管理局部门一般公共预算基本支出情况表</t>
  </si>
  <si>
    <t>单位:元</t>
  </si>
  <si>
    <t>项目类别</t>
  </si>
  <si>
    <t>经济分类科目</t>
  </si>
  <si>
    <t>科目代码</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</si>
  <si>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</si>
  <si>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</si>
  <si>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</si>
  <si>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</si>
  <si>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</si>
  <si>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</si>
  <si>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</si>
  <si>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</si>
  <si>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</si>
  <si>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</si>
  <si>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</si>
  <si>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</si>
  <si>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</si>
  <si>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</si>
  <si>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</si>
  <si>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</si>
  <si>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</si>
  <si>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</si>
  <si>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</si>
  <si>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</si>
  <si>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</si>
  <si>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</si>
  <si>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</si>
  <si>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</si>
  <si>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</si>
  <si>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</si>
  <si>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</si>
  <si>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</si>
  <si>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</si>
  <si>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</si>
  <si>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30207</t>
  </si>
  <si>
    <t>　邮电费</t>
  </si>
  <si>
    <t>　30208</t>
  </si>
  <si>
    <t>　取暖费</t>
  </si>
  <si>
    <t>　30209</t>
  </si>
  <si>
    <t>　物业管理费</t>
  </si>
  <si>
    <t>　30211</t>
  </si>
  <si>
    <t>　差旅费</t>
  </si>
  <si>
    <t>　30213</t>
  </si>
  <si>
    <t>　维修(护)费</t>
  </si>
  <si>
    <t>　30216</t>
  </si>
  <si>
    <t>　培训费</t>
  </si>
  <si>
    <t>　30217</t>
  </si>
  <si>
    <t>　公务接待费</t>
  </si>
  <si>
    <t>　30228</t>
  </si>
  <si>
    <t>　工会经费</t>
  </si>
  <si>
    <t>　30229</t>
  </si>
  <si>
    <t>　福利费</t>
  </si>
  <si>
    <t>　30231</t>
  </si>
  <si>
    <t>　公务用车运行维护费</t>
  </si>
  <si>
    <t>　30299</t>
  </si>
  <si>
    <t>　其他费用</t>
  </si>
  <si>
    <t>303</t>
  </si>
  <si>
    <t>对个人和家庭的补助</t>
  </si>
  <si>
    <t>　30302</t>
  </si>
  <si>
    <t>　退休费</t>
  </si>
  <si>
    <t>　30399</t>
  </si>
  <si>
    <t>　其他对个人和家庭的补助支出</t>
  </si>
  <si>
    <t>附件2-4</t>
  </si>
  <si>
    <t>2020年北京市门头沟区市场监督管理局部门一般公共预算项目支出情况表</t>
  </si>
  <si>
    <t>　30202</t>
  </si>
  <si>
    <t>　印刷费</t>
  </si>
  <si>
    <t>　30206</t>
  </si>
  <si>
    <t>　电费</t>
  </si>
  <si>
    <t>　30214</t>
  </si>
  <si>
    <t>　租赁费</t>
  </si>
  <si>
    <t>　30218</t>
  </si>
  <si>
    <t>　专用材料费</t>
  </si>
  <si>
    <t>　30226</t>
  </si>
  <si>
    <t>　劳务费</t>
  </si>
  <si>
    <t>　30227</t>
  </si>
  <si>
    <t>　委托业务费</t>
  </si>
  <si>
    <t>附件2-5</t>
  </si>
  <si>
    <t>2020年北京市门头沟区市场监督管理局部门“三公经费”财政拨款情况表</t>
  </si>
  <si>
    <t>项目名称</t>
  </si>
  <si>
    <r>
      <t>20</t>
    </r>
    <r>
      <rPr>
        <sz val="11"/>
        <color indexed="8"/>
        <rFont val="宋体"/>
        <family val="0"/>
      </rPr>
      <t>20</t>
    </r>
    <r>
      <rPr>
        <sz val="11"/>
        <color indexed="8"/>
        <rFont val="宋体"/>
        <family val="0"/>
      </rPr>
      <t>年</t>
    </r>
  </si>
  <si>
    <r>
      <t>201</t>
    </r>
    <r>
      <rPr>
        <sz val="11"/>
        <color indexed="8"/>
        <rFont val="宋体"/>
        <family val="0"/>
      </rPr>
      <t>9</t>
    </r>
    <r>
      <rPr>
        <sz val="11"/>
        <color indexed="8"/>
        <rFont val="宋体"/>
        <family val="0"/>
      </rPr>
      <t>年</t>
    </r>
  </si>
  <si>
    <t>增减额</t>
  </si>
  <si>
    <t>“三公”经费财政拨款         预算总额</t>
  </si>
  <si>
    <t>因公出国（境）费用</t>
  </si>
  <si>
    <t>公务接待费</t>
  </si>
  <si>
    <t>公务用车购置费</t>
  </si>
  <si>
    <t>公务用车运行费</t>
  </si>
  <si>
    <t>附件2-6</t>
  </si>
  <si>
    <t>2020年北京市门头沟区市场监督管理局部门政府性基金预算支出情况表</t>
  </si>
  <si>
    <t>其中:区本级财力支出</t>
  </si>
  <si>
    <t>市专项转移支付支出</t>
  </si>
  <si>
    <t>附件2-7</t>
  </si>
  <si>
    <t>2020年北京市门头沟区市场监督管理局部门国有资本经营预算支出情况表</t>
  </si>
  <si>
    <t>附件2-8</t>
  </si>
  <si>
    <t>2020年北京市门头沟区市场监督管理局部门政府采购预算支出情况表</t>
  </si>
  <si>
    <t>序号</t>
  </si>
  <si>
    <t>资金来源</t>
  </si>
  <si>
    <t>政府采购项目小计</t>
  </si>
  <si>
    <t>一般公共预算</t>
  </si>
  <si>
    <t>政府性基金</t>
  </si>
  <si>
    <t>印刷费</t>
  </si>
  <si>
    <t>区级预算资金</t>
  </si>
  <si>
    <t>附件2-9</t>
  </si>
  <si>
    <t>2020年北京市门头沟区市场监督管理局部门政府购买服务预算支出情况表</t>
  </si>
  <si>
    <t>购买服务目录</t>
  </si>
  <si>
    <t>政府购买服务一级目录</t>
  </si>
  <si>
    <t>政府购买服务二级目录</t>
  </si>
  <si>
    <t>政府购买服务三级目录</t>
  </si>
  <si>
    <t>内容</t>
  </si>
  <si>
    <t>金额</t>
  </si>
  <si>
    <t>企业标准抽查</t>
  </si>
  <si>
    <t>246C0701</t>
  </si>
  <si>
    <t>行业标准与协调性服务</t>
  </si>
  <si>
    <t>质量技术监督行业标准制定、修订</t>
  </si>
  <si>
    <t>行业标准修订</t>
  </si>
  <si>
    <t>对企业标准自我声明公开进行双随机检查。</t>
  </si>
  <si>
    <t>246E1204</t>
  </si>
  <si>
    <t>政府履职所需辅助性服务</t>
  </si>
  <si>
    <t>后勤服务</t>
  </si>
  <si>
    <t>印刷服务</t>
  </si>
  <si>
    <t xml:space="preserve"> 企业、个体注册登记相关申请书、告知单、营业执照正副本、执照皮等印刷；卫生许可证、特种设备检验证、合格证印刷；执法办案文书印刷；档案盒、档案皮等档案用品印刷。</t>
  </si>
  <si>
    <r>
      <t>附件2-</t>
    </r>
    <r>
      <rPr>
        <sz val="10"/>
        <rFont val="宋体"/>
        <family val="0"/>
      </rPr>
      <t>10</t>
    </r>
  </si>
  <si>
    <t>2020年门头沟区市场监督管理局部门项目支出绩效目标明细表</t>
  </si>
  <si>
    <t>项目绩效目标</t>
  </si>
  <si>
    <t>宣传工作经费</t>
  </si>
  <si>
    <t>加强法规宣传，普及安全基本知识，增强公众安全意识、依法维权意识和消费信心，保障公众饮食用药及特种设备等相关产品安全。</t>
  </si>
  <si>
    <t>保障市场监督管理业务工作的正常开展；规范和维护市场秩序，营造诚实守信、公平竞争的市场环境；保障市场准入、执法办案等形成的相关档案资料的安全、完整。</t>
  </si>
  <si>
    <t>网络服务费项目</t>
  </si>
  <si>
    <t>保障网络畅通，市局相关网络平台数据交换正常使用，实现利用市局统一的网络系统平台正常办公。</t>
  </si>
  <si>
    <t>办公用房租金</t>
  </si>
  <si>
    <t xml:space="preserve">     保障市场监督管理业务工作的正常开展；规范和维护市场秩序，营造诚实守信、公平竞争的市场环境；更好地服务地方经济。</t>
  </si>
  <si>
    <t>执法办案经费</t>
  </si>
  <si>
    <t>全面提高市场监管水平，有效提高市场监管执法工作效率。</t>
  </si>
  <si>
    <t>设备运维费项目</t>
  </si>
  <si>
    <t>保障日常业务系统正常运行，保证信息交换顺利。</t>
  </si>
  <si>
    <t>2020年度共计随机抽查30个标准，推进网上网下一体化监管。</t>
  </si>
  <si>
    <t>社会化用工项目</t>
  </si>
  <si>
    <t>辅助完成监管工作。</t>
  </si>
  <si>
    <t>档案扫描及查询耗材经费</t>
  </si>
  <si>
    <t>保障市场准入注册登记形成的档案资料安全、完整，方便社会公众的查询使用。</t>
  </si>
  <si>
    <t>公共运行维护费</t>
  </si>
  <si>
    <t>保证办公环境的正常办公，为申请人提供舒适的服务场所。　</t>
  </si>
  <si>
    <t>检测经费项目</t>
  </si>
  <si>
    <t>为落实中央关于市场监管的各项工作要求，把监测抽检作为重要抓手，促进首都及京津冀地区协同监管，及时发现和控制各项安全风险，牢固树立以人民为中心的发展思想，做好首都市场监管安全工作，保障和改善民生水平，满足人民群众日益增长的美好生活需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</si>
</sst>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_);[Red]\(#,##0\)"/>
    <numFmt numFmtId="181" formatCode="0_);[Red]\(0\)"/>
    <numFmt numFmtId="182" formatCode="#,##0.00_ "/>
    <numFmt numFmtId="183" formatCode="0.00_);[Red]\(0.00\)"/>
    <numFmt numFmtId="184" formatCode="0.00_ "/>
    <numFmt numFmtId="185" formatCode="#,##0.00;[Red]#,##0.0"/>
  </numFmts>
  <fonts count="35">
    <font>
      <sz val="12"/>
      <name val="宋体"/>
      <family val="0"/>
    </font>
    <font>
      <sz val="11"/>
      <name val="宋体"/>
      <family val="0"/>
    </font>
    <font>
      <sz val="10"/>
      <name val="宋体"/>
      <family val="0"/>
    </font>
    <font>
      <b/>
      <sz val="16"/>
      <color indexed="8"/>
      <name val="宋体"/>
      <family val="0"/>
    </font>
    <font>
      <sz val="12"/>
      <color indexed="8"/>
      <name val="宋体"/>
      <family val="0"/>
    </font>
    <font>
      <b/>
      <sz val="12"/>
      <color indexed="8"/>
      <name val="宋体"/>
      <family val="0"/>
    </font>
    <font>
      <sz val="11"/>
      <color indexed="8"/>
      <name val="宋体"/>
      <family val="0"/>
    </font>
    <font>
      <b/>
      <sz val="11"/>
      <color indexed="8"/>
      <name val="宋体"/>
      <family val="0"/>
    </font>
    <font>
      <sz val="9"/>
      <name val="宋体"/>
      <family val="0"/>
    </font>
    <font>
      <b/>
      <sz val="12"/>
      <name val="宋体"/>
      <family val="0"/>
    </font>
    <font>
      <b/>
      <sz val="11"/>
      <name val="宋体"/>
      <family val="0"/>
    </font>
    <font>
      <b/>
      <sz val="16"/>
      <name val="宋体"/>
      <family val="0"/>
    </font>
    <font>
      <sz val="10"/>
      <name val="Arial"/>
      <family val="2"/>
    </font>
    <font>
      <b/>
      <sz val="10"/>
      <name val="宋体"/>
      <family val="0"/>
    </font>
    <font>
      <b/>
      <sz val="11"/>
      <color indexed="8"/>
      <name val="Calibri"/>
      <family val="2"/>
    </font>
    <font>
      <sz val="11"/>
      <color indexed="8"/>
      <name val="Calibri"/>
      <family val="2"/>
    </font>
    <font>
      <sz val="9"/>
      <color indexed="8"/>
      <name val="宋体"/>
      <family val="0"/>
    </font>
    <font>
      <sz val="10"/>
      <color indexed="8"/>
      <name val="宋体"/>
      <family val="0"/>
    </font>
    <font>
      <b/>
      <sz val="11"/>
      <color indexed="62"/>
      <name val="宋体"/>
      <family val="0"/>
    </font>
    <font>
      <sz val="11"/>
      <color indexed="9"/>
      <name val="宋体"/>
      <family val="0"/>
    </font>
    <font>
      <b/>
      <sz val="18"/>
      <color indexed="62"/>
      <name val="宋体"/>
      <family val="0"/>
    </font>
    <font>
      <b/>
      <sz val="15"/>
      <color indexed="62"/>
      <name val="宋体"/>
      <family val="0"/>
    </font>
    <font>
      <i/>
      <sz val="11"/>
      <color indexed="23"/>
      <name val="宋体"/>
      <family val="0"/>
    </font>
    <font>
      <u val="single"/>
      <sz val="12"/>
      <color indexed="20"/>
      <name val="宋体"/>
      <family val="0"/>
    </font>
    <font>
      <sz val="11"/>
      <color indexed="52"/>
      <name val="宋体"/>
      <family val="0"/>
    </font>
    <font>
      <sz val="11"/>
      <color indexed="58"/>
      <name val="宋体"/>
      <family val="0"/>
    </font>
    <font>
      <b/>
      <sz val="13"/>
      <color indexed="62"/>
      <name val="宋体"/>
      <family val="0"/>
    </font>
    <font>
      <sz val="11"/>
      <color indexed="62"/>
      <name val="宋体"/>
      <family val="0"/>
    </font>
    <font>
      <sz val="11"/>
      <color indexed="10"/>
      <name val="宋体"/>
      <family val="0"/>
    </font>
    <font>
      <b/>
      <sz val="11"/>
      <color indexed="52"/>
      <name val="宋体"/>
      <family val="0"/>
    </font>
    <font>
      <sz val="11"/>
      <color indexed="60"/>
      <name val="宋体"/>
      <family val="0"/>
    </font>
    <font>
      <sz val="11"/>
      <color indexed="20"/>
      <name val="宋体"/>
      <family val="0"/>
    </font>
    <font>
      <b/>
      <sz val="11"/>
      <color indexed="63"/>
      <name val="宋体"/>
      <family val="0"/>
    </font>
    <font>
      <u val="single"/>
      <sz val="12"/>
      <color indexed="12"/>
      <name val="宋体"/>
      <family val="0"/>
    </font>
    <font>
      <b/>
      <sz val="11"/>
      <color indexed="9"/>
      <name val="宋体"/>
      <family val="0"/>
    </font>
  </fonts>
  <fills count="1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49"/>
        <bgColor indexed="64"/>
      </patternFill>
    </fill>
    <fill>
      <patternFill patternType="solid">
        <fgColor indexed="10"/>
        <bgColor indexed="64"/>
      </patternFill>
    </fill>
    <fill>
      <patternFill patternType="solid">
        <fgColor indexed="29"/>
        <bgColor indexed="64"/>
      </patternFill>
    </fill>
    <fill>
      <patternFill patternType="solid">
        <fgColor indexed="44"/>
        <bgColor indexed="64"/>
      </patternFill>
    </fill>
    <fill>
      <patternFill patternType="solid">
        <fgColor indexed="42"/>
        <bgColor indexed="64"/>
      </patternFill>
    </fill>
    <fill>
      <patternFill patternType="solid">
        <fgColor indexed="18"/>
        <bgColor indexed="64"/>
      </patternFill>
    </fill>
    <fill>
      <patternFill patternType="solid">
        <fgColor indexed="45"/>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right style="thin"/>
      <top style="thin"/>
      <bottom>
        <color indexed="63"/>
      </bottom>
    </border>
    <border>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2" fillId="0" borderId="0" applyFont="0" applyFill="0" applyBorder="0" applyAlignment="0" applyProtection="0"/>
    <xf numFmtId="0" fontId="6" fillId="2" borderId="0" applyNumberFormat="0" applyBorder="0" applyAlignment="0" applyProtection="0"/>
    <xf numFmtId="177" fontId="12" fillId="0" borderId="0" applyFont="0" applyFill="0" applyBorder="0" applyAlignment="0" applyProtection="0"/>
    <xf numFmtId="9" fontId="12" fillId="0" borderId="0" applyFont="0" applyFill="0" applyBorder="0" applyAlignment="0" applyProtection="0"/>
    <xf numFmtId="0" fontId="6" fillId="3" borderId="0" applyNumberFormat="0" applyBorder="0" applyAlignment="0" applyProtection="0"/>
    <xf numFmtId="0" fontId="6" fillId="4" borderId="0" applyNumberFormat="0" applyBorder="0" applyAlignment="0" applyProtection="0"/>
    <xf numFmtId="178" fontId="12" fillId="0" borderId="0" applyFont="0" applyFill="0" applyBorder="0" applyAlignment="0" applyProtection="0"/>
    <xf numFmtId="0" fontId="6" fillId="5" borderId="0" applyNumberFormat="0" applyBorder="0" applyAlignment="0" applyProtection="0"/>
    <xf numFmtId="0" fontId="20" fillId="0" borderId="0" applyNumberFormat="0" applyFill="0" applyBorder="0" applyAlignment="0" applyProtection="0"/>
    <xf numFmtId="179" fontId="12" fillId="0" borderId="0" applyFont="0" applyFill="0" applyBorder="0" applyAlignment="0" applyProtection="0"/>
    <xf numFmtId="0" fontId="6" fillId="6" borderId="0" applyNumberFormat="0" applyBorder="0" applyAlignment="0" applyProtection="0"/>
    <xf numFmtId="0" fontId="6" fillId="2" borderId="0" applyNumberFormat="0" applyBorder="0" applyAlignment="0" applyProtection="0"/>
    <xf numFmtId="0" fontId="23" fillId="0" borderId="0" applyNumberFormat="0" applyFill="0" applyBorder="0" applyAlignment="0" applyProtection="0"/>
    <xf numFmtId="0" fontId="6" fillId="7" borderId="0" applyNumberFormat="0" applyBorder="0" applyAlignment="0" applyProtection="0"/>
    <xf numFmtId="0" fontId="22" fillId="0" borderId="0" applyNumberFormat="0" applyFill="0" applyBorder="0" applyAlignment="0" applyProtection="0"/>
    <xf numFmtId="0" fontId="19" fillId="8" borderId="0" applyNumberFormat="0" applyBorder="0" applyAlignment="0" applyProtection="0"/>
    <xf numFmtId="0" fontId="6" fillId="6" borderId="0" applyNumberFormat="0" applyBorder="0" applyAlignment="0" applyProtection="0"/>
    <xf numFmtId="0" fontId="19" fillId="9"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29" fillId="2" borderId="1" applyNumberFormat="0" applyAlignment="0" applyProtection="0"/>
    <xf numFmtId="0" fontId="6" fillId="11" borderId="0" applyNumberFormat="0" applyBorder="0" applyAlignment="0" applyProtection="0"/>
    <xf numFmtId="0" fontId="25" fillId="12" borderId="0" applyNumberFormat="0" applyBorder="0" applyAlignment="0" applyProtection="0"/>
    <xf numFmtId="0" fontId="6" fillId="6"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27" fillId="6" borderId="1" applyNumberFormat="0" applyAlignment="0" applyProtection="0"/>
    <xf numFmtId="0" fontId="19" fillId="13" borderId="0" applyNumberFormat="0" applyBorder="0" applyAlignment="0" applyProtection="0"/>
    <xf numFmtId="0" fontId="19" fillId="3" borderId="0" applyNumberFormat="0" applyBorder="0" applyAlignment="0" applyProtection="0"/>
    <xf numFmtId="0" fontId="19" fillId="8" borderId="0" applyNumberFormat="0" applyBorder="0" applyAlignment="0" applyProtection="0"/>
    <xf numFmtId="0" fontId="24" fillId="0" borderId="2" applyNumberFormat="0" applyFill="0" applyAlignment="0" applyProtection="0"/>
    <xf numFmtId="0" fontId="19" fillId="6" borderId="0" applyNumberFormat="0" applyBorder="0" applyAlignment="0" applyProtection="0"/>
    <xf numFmtId="0" fontId="21" fillId="0" borderId="3" applyNumberFormat="0" applyFill="0" applyAlignment="0" applyProtection="0"/>
    <xf numFmtId="0" fontId="26"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8" fillId="0" borderId="0" applyNumberFormat="0" applyFill="0" applyBorder="0" applyAlignment="0" applyProtection="0"/>
    <xf numFmtId="0" fontId="31" fillId="14"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7" fillId="0" borderId="6" applyNumberFormat="0" applyFill="0" applyAlignment="0" applyProtection="0"/>
    <xf numFmtId="0" fontId="34" fillId="15" borderId="7" applyNumberFormat="0" applyAlignment="0" applyProtection="0"/>
    <xf numFmtId="0" fontId="30" fillId="5" borderId="0" applyNumberFormat="0" applyBorder="0" applyAlignment="0" applyProtection="0"/>
    <xf numFmtId="0" fontId="19" fillId="8" borderId="0" applyNumberFormat="0" applyBorder="0" applyAlignment="0" applyProtection="0"/>
    <xf numFmtId="0" fontId="32" fillId="2" borderId="8" applyNumberFormat="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0" fillId="4" borderId="9" applyNumberFormat="0" applyFont="0" applyAlignment="0" applyProtection="0"/>
  </cellStyleXfs>
  <cellXfs count="176">
    <xf numFmtId="0" fontId="0" fillId="0" borderId="0" xfId="0" applyAlignment="1">
      <alignment/>
    </xf>
    <xf numFmtId="0" fontId="1" fillId="0" borderId="0" xfId="0" applyFont="1" applyAlignment="1">
      <alignment/>
    </xf>
    <xf numFmtId="0" fontId="0" fillId="0" borderId="0" xfId="0" applyAlignment="1">
      <alignment horizontal="center"/>
    </xf>
    <xf numFmtId="0" fontId="2" fillId="2" borderId="0" xfId="0" applyFont="1" applyFill="1" applyAlignment="1">
      <alignment horizontal="left" vertical="center" wrapText="1"/>
    </xf>
    <xf numFmtId="180" fontId="3" fillId="2"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4" fillId="2" borderId="10"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4" fontId="5" fillId="2" borderId="10" xfId="0" applyNumberFormat="1" applyFont="1" applyFill="1" applyBorder="1" applyAlignment="1" applyProtection="1">
      <alignment vertical="center" wrapText="1"/>
      <protection/>
    </xf>
    <xf numFmtId="0" fontId="0" fillId="0" borderId="11" xfId="0" applyBorder="1" applyAlignment="1">
      <alignment horizontal="center" vertical="center"/>
    </xf>
    <xf numFmtId="0" fontId="4" fillId="0" borderId="12" xfId="0" applyFont="1" applyFill="1" applyBorder="1" applyAlignment="1" applyProtection="1">
      <alignment horizontal="left" vertical="center" wrapText="1"/>
      <protection/>
    </xf>
    <xf numFmtId="4" fontId="6" fillId="0" borderId="12" xfId="0" applyNumberFormat="1" applyFont="1" applyFill="1" applyBorder="1" applyAlignment="1" applyProtection="1">
      <alignment vertical="center"/>
      <protection/>
    </xf>
    <xf numFmtId="0" fontId="0" fillId="0" borderId="10" xfId="0" applyBorder="1" applyAlignment="1">
      <alignment horizontal="center" vertical="center"/>
    </xf>
    <xf numFmtId="0" fontId="4" fillId="0" borderId="13" xfId="0" applyFont="1" applyFill="1" applyBorder="1" applyAlignment="1" applyProtection="1">
      <alignment horizontal="left" vertical="center" wrapText="1"/>
      <protection/>
    </xf>
    <xf numFmtId="4" fontId="6" fillId="0" borderId="13" xfId="0" applyNumberFormat="1" applyFont="1" applyFill="1" applyBorder="1" applyAlignment="1" applyProtection="1">
      <alignment vertical="center"/>
      <protection/>
    </xf>
    <xf numFmtId="0" fontId="4" fillId="0" borderId="14" xfId="0"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0" fillId="2" borderId="0" xfId="0" applyFill="1" applyAlignment="1">
      <alignment/>
    </xf>
    <xf numFmtId="181" fontId="0" fillId="0" borderId="0" xfId="0" applyNumberFormat="1" applyAlignment="1">
      <alignment horizontal="center"/>
    </xf>
    <xf numFmtId="181" fontId="0" fillId="2" borderId="0" xfId="0" applyNumberFormat="1" applyFill="1" applyAlignment="1">
      <alignment horizontal="center"/>
    </xf>
    <xf numFmtId="0" fontId="0" fillId="0" borderId="0" xfId="0" applyFont="1" applyAlignment="1">
      <alignment horizontal="center" vertical="center" wrapText="1"/>
    </xf>
    <xf numFmtId="181" fontId="6" fillId="2" borderId="10" xfId="0" applyNumberFormat="1" applyFont="1" applyFill="1" applyBorder="1" applyAlignment="1" applyProtection="1">
      <alignment horizontal="center" vertical="center" wrapText="1"/>
      <protection/>
    </xf>
    <xf numFmtId="49" fontId="6" fillId="2" borderId="10" xfId="0" applyNumberFormat="1" applyFont="1" applyFill="1" applyBorder="1" applyAlignment="1" applyProtection="1">
      <alignment horizontal="center" vertical="center" wrapText="1"/>
      <protection/>
    </xf>
    <xf numFmtId="181" fontId="7" fillId="2" borderId="10" xfId="0" applyNumberFormat="1" applyFont="1" applyFill="1" applyBorder="1" applyAlignment="1" applyProtection="1">
      <alignment horizontal="center" vertical="center" wrapText="1"/>
      <protection/>
    </xf>
    <xf numFmtId="182" fontId="7" fillId="2" borderId="10" xfId="0" applyNumberFormat="1" applyFont="1" applyFill="1" applyBorder="1" applyAlignment="1" applyProtection="1">
      <alignment horizontal="right" vertical="center" wrapText="1"/>
      <protection/>
    </xf>
    <xf numFmtId="181" fontId="0" fillId="0" borderId="11" xfId="0" applyNumberFormat="1" applyBorder="1" applyAlignment="1">
      <alignment horizontal="center" vertical="center"/>
    </xf>
    <xf numFmtId="49" fontId="4" fillId="0" borderId="12" xfId="0" applyNumberFormat="1" applyFont="1" applyFill="1" applyBorder="1" applyAlignment="1" applyProtection="1">
      <alignment horizontal="center" vertical="center" wrapText="1"/>
      <protection/>
    </xf>
    <xf numFmtId="182" fontId="0" fillId="0" borderId="11" xfId="0" applyNumberFormat="1" applyBorder="1" applyAlignment="1">
      <alignment horizontal="center" vertical="center"/>
    </xf>
    <xf numFmtId="182" fontId="0" fillId="0" borderId="11" xfId="0" applyNumberFormat="1" applyBorder="1" applyAlignment="1">
      <alignment horizontal="left" vertical="center"/>
    </xf>
    <xf numFmtId="0" fontId="0" fillId="0" borderId="0" xfId="0" applyFont="1" applyBorder="1" applyAlignment="1">
      <alignment vertical="center"/>
    </xf>
    <xf numFmtId="4" fontId="6" fillId="0" borderId="12" xfId="0" applyNumberFormat="1" applyFont="1" applyFill="1" applyBorder="1" applyAlignment="1" applyProtection="1">
      <alignment horizontal="right" vertical="center"/>
      <protection/>
    </xf>
    <xf numFmtId="181" fontId="0" fillId="0" borderId="10" xfId="0" applyNumberFormat="1" applyBorder="1" applyAlignment="1">
      <alignment horizontal="center" vertical="center"/>
    </xf>
    <xf numFmtId="49" fontId="4" fillId="0" borderId="13" xfId="0" applyNumberFormat="1" applyFont="1" applyFill="1" applyBorder="1" applyAlignment="1" applyProtection="1">
      <alignment horizontal="center" vertical="center" wrapText="1"/>
      <protection/>
    </xf>
    <xf numFmtId="182" fontId="0" fillId="0" borderId="10" xfId="0" applyNumberFormat="1" applyBorder="1" applyAlignment="1">
      <alignment horizontal="center" vertical="center"/>
    </xf>
    <xf numFmtId="182" fontId="0" fillId="0" borderId="10" xfId="0" applyNumberFormat="1" applyBorder="1" applyAlignment="1">
      <alignment horizontal="left" vertical="center"/>
    </xf>
    <xf numFmtId="0" fontId="0" fillId="0" borderId="10" xfId="0" applyFont="1" applyBorder="1" applyAlignment="1">
      <alignment horizontal="left" wrapText="1"/>
    </xf>
    <xf numFmtId="4" fontId="6" fillId="0" borderId="15" xfId="0" applyNumberFormat="1" applyFont="1" applyFill="1" applyBorder="1" applyAlignment="1" applyProtection="1">
      <alignment horizontal="right" vertical="center"/>
      <protection/>
    </xf>
    <xf numFmtId="180" fontId="3" fillId="2" borderId="0" xfId="0" applyNumberFormat="1" applyFont="1" applyFill="1" applyBorder="1" applyAlignment="1" applyProtection="1">
      <alignment vertical="center"/>
      <protection/>
    </xf>
    <xf numFmtId="49" fontId="6" fillId="2" borderId="16" xfId="0" applyNumberFormat="1" applyFont="1" applyFill="1" applyBorder="1" applyAlignment="1" applyProtection="1">
      <alignment horizontal="center" vertical="center" wrapText="1"/>
      <protection/>
    </xf>
    <xf numFmtId="49" fontId="6" fillId="2" borderId="14" xfId="0" applyNumberFormat="1" applyFont="1" applyFill="1" applyBorder="1" applyAlignment="1" applyProtection="1">
      <alignment horizontal="center" vertical="center" wrapText="1"/>
      <protection/>
    </xf>
    <xf numFmtId="49" fontId="7" fillId="2" borderId="10" xfId="0" applyNumberFormat="1" applyFont="1" applyFill="1" applyBorder="1" applyAlignment="1" applyProtection="1">
      <alignment horizontal="center" vertical="center" wrapText="1"/>
      <protection/>
    </xf>
    <xf numFmtId="4" fontId="5" fillId="0" borderId="13" xfId="0" applyNumberFormat="1" applyFont="1" applyFill="1" applyBorder="1" applyAlignment="1" applyProtection="1">
      <alignment horizontal="right" vertical="center"/>
      <protection/>
    </xf>
    <xf numFmtId="49" fontId="4" fillId="0" borderId="12" xfId="0" applyNumberFormat="1"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protection/>
    </xf>
    <xf numFmtId="4" fontId="4" fillId="0" borderId="13" xfId="0" applyNumberFormat="1" applyFont="1" applyFill="1" applyBorder="1" applyAlignment="1" applyProtection="1">
      <alignment horizontal="right" vertical="center"/>
      <protection/>
    </xf>
    <xf numFmtId="182" fontId="0" fillId="0" borderId="10" xfId="0" applyNumberFormat="1" applyBorder="1" applyAlignment="1">
      <alignment horizontal="right" vertical="center"/>
    </xf>
    <xf numFmtId="183" fontId="0" fillId="2" borderId="0" xfId="0" applyNumberFormat="1" applyFill="1" applyAlignment="1">
      <alignment horizontal="center" vertical="center" wrapText="1"/>
    </xf>
    <xf numFmtId="184" fontId="8" fillId="2" borderId="0" xfId="0" applyNumberFormat="1" applyFont="1" applyFill="1" applyAlignment="1">
      <alignment horizontal="center" vertical="center" wrapText="1"/>
    </xf>
    <xf numFmtId="183" fontId="6" fillId="2" borderId="10" xfId="0" applyNumberFormat="1" applyFont="1" applyFill="1" applyBorder="1" applyAlignment="1" applyProtection="1">
      <alignment horizontal="center" vertical="center" wrapText="1"/>
      <protection/>
    </xf>
    <xf numFmtId="183" fontId="6" fillId="2" borderId="16" xfId="0" applyNumberFormat="1" applyFont="1" applyFill="1" applyBorder="1" applyAlignment="1" applyProtection="1">
      <alignment horizontal="center" vertical="center" wrapText="1"/>
      <protection/>
    </xf>
    <xf numFmtId="183" fontId="6" fillId="2" borderId="11" xfId="0" applyNumberFormat="1" applyFont="1" applyFill="1" applyBorder="1" applyAlignment="1" applyProtection="1">
      <alignment horizontal="center" vertical="center" wrapText="1"/>
      <protection/>
    </xf>
    <xf numFmtId="183" fontId="9" fillId="2" borderId="10" xfId="0" applyNumberFormat="1" applyFont="1" applyFill="1" applyBorder="1" applyAlignment="1">
      <alignment horizontal="center" vertical="center" wrapText="1"/>
    </xf>
    <xf numFmtId="183" fontId="10" fillId="2" borderId="10" xfId="0" applyNumberFormat="1" applyFont="1" applyFill="1" applyBorder="1" applyAlignment="1">
      <alignment horizontal="center" vertical="center" wrapText="1"/>
    </xf>
    <xf numFmtId="183" fontId="9" fillId="2" borderId="10" xfId="0" applyNumberFormat="1" applyFont="1" applyFill="1" applyBorder="1" applyAlignment="1">
      <alignment horizontal="right" vertical="center" wrapText="1"/>
    </xf>
    <xf numFmtId="183" fontId="0" fillId="2" borderId="10" xfId="0" applyNumberFormat="1" applyFill="1" applyBorder="1" applyAlignment="1">
      <alignment horizontal="center" vertical="center" wrapText="1"/>
    </xf>
    <xf numFmtId="182" fontId="2" fillId="2" borderId="0" xfId="0" applyNumberFormat="1" applyFont="1" applyFill="1" applyAlignment="1">
      <alignment horizontal="left" vertical="center" wrapText="1"/>
    </xf>
    <xf numFmtId="0" fontId="0" fillId="2" borderId="0" xfId="53" applyFill="1">
      <alignment vertical="center"/>
      <protection/>
    </xf>
    <xf numFmtId="0" fontId="11" fillId="2" borderId="0" xfId="53" applyFont="1" applyFill="1" applyBorder="1" applyAlignment="1">
      <alignment horizontal="center" vertical="center" shrinkToFit="1"/>
      <protection/>
    </xf>
    <xf numFmtId="0" fontId="12" fillId="2" borderId="0" xfId="0" applyFont="1" applyFill="1" applyAlignment="1">
      <alignment horizontal="left" vertical="center"/>
    </xf>
    <xf numFmtId="0" fontId="6" fillId="2" borderId="10" xfId="0" applyFont="1" applyFill="1" applyBorder="1" applyAlignment="1">
      <alignment horizontal="center" vertical="center" wrapText="1"/>
    </xf>
    <xf numFmtId="0" fontId="1" fillId="2" borderId="10" xfId="53" applyFont="1" applyFill="1" applyBorder="1" applyAlignment="1">
      <alignment horizontal="center" vertical="center"/>
      <protection/>
    </xf>
    <xf numFmtId="0" fontId="7" fillId="2" borderId="10" xfId="0" applyFont="1" applyFill="1" applyBorder="1" applyAlignment="1">
      <alignment horizontal="center" vertical="center" wrapText="1"/>
    </xf>
    <xf numFmtId="185" fontId="7" fillId="0" borderId="13" xfId="0" applyNumberFormat="1" applyFont="1" applyFill="1" applyBorder="1" applyAlignment="1" applyProtection="1">
      <alignment horizontal="right" vertical="center"/>
      <protection/>
    </xf>
    <xf numFmtId="185" fontId="6" fillId="0" borderId="13" xfId="0" applyNumberFormat="1" applyFont="1" applyFill="1" applyBorder="1" applyAlignment="1" applyProtection="1">
      <alignment horizontal="right" vertical="center" wrapText="1"/>
      <protection/>
    </xf>
    <xf numFmtId="0" fontId="6" fillId="2" borderId="10" xfId="0" applyFont="1" applyFill="1" applyBorder="1" applyAlignment="1">
      <alignment horizontal="center" vertical="center"/>
    </xf>
    <xf numFmtId="180" fontId="13" fillId="2" borderId="0" xfId="53" applyNumberFormat="1" applyFont="1" applyFill="1" applyAlignment="1">
      <alignment vertical="center" wrapText="1"/>
      <protection/>
    </xf>
    <xf numFmtId="180" fontId="2" fillId="2" borderId="0" xfId="53" applyNumberFormat="1" applyFont="1" applyFill="1" applyAlignment="1">
      <alignment horizontal="center" vertical="center" wrapText="1"/>
      <protection/>
    </xf>
    <xf numFmtId="0" fontId="2" fillId="2" borderId="0" xfId="53" applyNumberFormat="1" applyFont="1" applyFill="1" applyAlignment="1">
      <alignment horizontal="center" vertical="center" wrapText="1"/>
      <protection/>
    </xf>
    <xf numFmtId="180" fontId="2" fillId="2" borderId="0" xfId="53" applyNumberFormat="1" applyFont="1" applyFill="1" applyAlignment="1">
      <alignment vertical="center" wrapText="1"/>
      <protection/>
    </xf>
    <xf numFmtId="180" fontId="11" fillId="2" borderId="0" xfId="53" applyNumberFormat="1" applyFont="1" applyFill="1" applyAlignment="1">
      <alignment horizontal="center" vertical="center" wrapText="1"/>
      <protection/>
    </xf>
    <xf numFmtId="180" fontId="2" fillId="2" borderId="0" xfId="53" applyNumberFormat="1" applyFont="1" applyFill="1" applyBorder="1" applyAlignment="1">
      <alignment horizontal="center" vertical="center" wrapText="1"/>
      <protection/>
    </xf>
    <xf numFmtId="180" fontId="1" fillId="2" borderId="16" xfId="53" applyNumberFormat="1" applyFont="1" applyFill="1" applyBorder="1" applyAlignment="1">
      <alignment horizontal="center" vertical="center" wrapText="1"/>
      <protection/>
    </xf>
    <xf numFmtId="180" fontId="1" fillId="2" borderId="10" xfId="53" applyNumberFormat="1" applyFont="1" applyFill="1" applyBorder="1" applyAlignment="1">
      <alignment horizontal="center" vertical="center" wrapText="1"/>
      <protection/>
    </xf>
    <xf numFmtId="180" fontId="1" fillId="2" borderId="11" xfId="53" applyNumberFormat="1" applyFont="1" applyFill="1" applyBorder="1" applyAlignment="1">
      <alignment horizontal="center" vertical="center" wrapText="1"/>
      <protection/>
    </xf>
    <xf numFmtId="0" fontId="1" fillId="2" borderId="10" xfId="53" applyNumberFormat="1" applyFont="1" applyFill="1" applyBorder="1" applyAlignment="1">
      <alignment horizontal="center" vertical="center" wrapText="1"/>
      <protection/>
    </xf>
    <xf numFmtId="180" fontId="10" fillId="2" borderId="10" xfId="53" applyNumberFormat="1" applyFont="1" applyFill="1" applyBorder="1" applyAlignment="1">
      <alignment horizontal="center" vertical="center" wrapText="1"/>
      <protection/>
    </xf>
    <xf numFmtId="180" fontId="10" fillId="2" borderId="17" xfId="53" applyNumberFormat="1" applyFont="1" applyFill="1" applyBorder="1" applyAlignment="1">
      <alignment horizontal="center" vertical="center" wrapText="1"/>
      <protection/>
    </xf>
    <xf numFmtId="180" fontId="10" fillId="2" borderId="18" xfId="53" applyNumberFormat="1" applyFont="1" applyFill="1" applyBorder="1" applyAlignment="1">
      <alignment horizontal="center" vertical="center" wrapText="1"/>
      <protection/>
    </xf>
    <xf numFmtId="4" fontId="7" fillId="0" borderId="13" xfId="0" applyNumberFormat="1" applyFont="1" applyFill="1" applyBorder="1" applyAlignment="1" applyProtection="1">
      <alignment horizontal="right" vertical="center"/>
      <protection/>
    </xf>
    <xf numFmtId="0" fontId="14" fillId="0" borderId="13" xfId="0" applyFont="1" applyFill="1" applyBorder="1" applyAlignment="1" applyProtection="1">
      <alignment vertical="center"/>
      <protection/>
    </xf>
    <xf numFmtId="0" fontId="15" fillId="0" borderId="13" xfId="0" applyFont="1" applyFill="1" applyBorder="1" applyAlignment="1" applyProtection="1">
      <alignment vertical="center"/>
      <protection/>
    </xf>
    <xf numFmtId="4" fontId="6" fillId="0" borderId="13" xfId="0" applyNumberFormat="1" applyFont="1" applyFill="1" applyBorder="1" applyAlignment="1" applyProtection="1">
      <alignment horizontal="right" vertical="center"/>
      <protection/>
    </xf>
    <xf numFmtId="180" fontId="2" fillId="2" borderId="0" xfId="53" applyNumberFormat="1" applyFont="1" applyFill="1" applyAlignment="1">
      <alignment horizontal="left" vertical="center" wrapText="1"/>
      <protection/>
    </xf>
    <xf numFmtId="180" fontId="7" fillId="2" borderId="16" xfId="53" applyNumberFormat="1" applyFont="1" applyFill="1" applyBorder="1" applyAlignment="1">
      <alignment horizontal="center" vertical="center" wrapText="1" shrinkToFit="1"/>
      <protection/>
    </xf>
    <xf numFmtId="0" fontId="10" fillId="2" borderId="17" xfId="53" applyNumberFormat="1" applyFont="1" applyFill="1" applyBorder="1" applyAlignment="1">
      <alignment horizontal="center" vertical="center" wrapText="1"/>
      <protection/>
    </xf>
    <xf numFmtId="0" fontId="10" fillId="2" borderId="18" xfId="53" applyNumberFormat="1" applyFont="1" applyFill="1" applyBorder="1" applyAlignment="1">
      <alignment horizontal="center" vertical="center" wrapText="1"/>
      <protection/>
    </xf>
    <xf numFmtId="182" fontId="10" fillId="2" borderId="11" xfId="53" applyNumberFormat="1" applyFont="1" applyFill="1" applyBorder="1" applyAlignment="1">
      <alignment horizontal="right" vertical="center" wrapText="1"/>
      <protection/>
    </xf>
    <xf numFmtId="180" fontId="7" fillId="2" borderId="19" xfId="53" applyNumberFormat="1" applyFont="1" applyFill="1" applyBorder="1" applyAlignment="1">
      <alignment horizontal="center" vertical="center" wrapText="1" shrinkToFit="1"/>
      <protection/>
    </xf>
    <xf numFmtId="0" fontId="6" fillId="0" borderId="13" xfId="0" applyFont="1" applyBorder="1" applyAlignment="1" applyProtection="1">
      <alignment vertical="center"/>
      <protection/>
    </xf>
    <xf numFmtId="180" fontId="7" fillId="2" borderId="11" xfId="53" applyNumberFormat="1" applyFont="1" applyFill="1" applyBorder="1" applyAlignment="1">
      <alignment horizontal="center" vertical="center" wrapText="1" shrinkToFit="1"/>
      <protection/>
    </xf>
    <xf numFmtId="180" fontId="1" fillId="2" borderId="10" xfId="53" applyNumberFormat="1" applyFont="1" applyFill="1" applyBorder="1" applyAlignment="1">
      <alignment vertical="center" wrapText="1"/>
      <protection/>
    </xf>
    <xf numFmtId="0" fontId="0" fillId="2" borderId="0" xfId="0" applyFill="1" applyBorder="1" applyAlignment="1">
      <alignment/>
    </xf>
    <xf numFmtId="0" fontId="0" fillId="2" borderId="0" xfId="0" applyFill="1" applyAlignment="1">
      <alignment horizontal="center" vertical="center" wrapText="1"/>
    </xf>
    <xf numFmtId="0" fontId="4" fillId="2" borderId="0" xfId="0" applyFont="1" applyFill="1" applyBorder="1" applyAlignment="1">
      <alignment horizontal="left" vertical="center" shrinkToFit="1"/>
    </xf>
    <xf numFmtId="49" fontId="3" fillId="2" borderId="0" xfId="0" applyNumberFormat="1" applyFont="1" applyFill="1" applyBorder="1" applyAlignment="1">
      <alignment horizontal="center" vertical="center" shrinkToFit="1"/>
    </xf>
    <xf numFmtId="49" fontId="3" fillId="2" borderId="0" xfId="0" applyNumberFormat="1" applyFont="1" applyFill="1" applyBorder="1" applyAlignment="1">
      <alignment vertical="center" shrinkToFit="1"/>
    </xf>
    <xf numFmtId="0" fontId="16" fillId="2" borderId="0" xfId="0" applyFont="1" applyFill="1" applyBorder="1" applyAlignment="1">
      <alignment horizontal="left" vertical="center" shrinkToFit="1"/>
    </xf>
    <xf numFmtId="0" fontId="16" fillId="2" borderId="0" xfId="0" applyFont="1" applyFill="1" applyBorder="1" applyAlignment="1">
      <alignment horizontal="right" vertical="center" shrinkToFit="1"/>
    </xf>
    <xf numFmtId="49" fontId="6" fillId="2" borderId="10" xfId="0" applyNumberFormat="1" applyFont="1" applyFill="1" applyBorder="1" applyAlignment="1" applyProtection="1">
      <alignment horizontal="center" vertical="center"/>
      <protection/>
    </xf>
    <xf numFmtId="0" fontId="7" fillId="2" borderId="10" xfId="0" applyFont="1" applyFill="1" applyBorder="1" applyAlignment="1" applyProtection="1">
      <alignment vertical="center"/>
      <protection/>
    </xf>
    <xf numFmtId="0" fontId="6" fillId="2" borderId="10" xfId="0" applyFont="1" applyFill="1" applyBorder="1" applyAlignment="1" applyProtection="1">
      <alignment vertical="center"/>
      <protection/>
    </xf>
    <xf numFmtId="0" fontId="7" fillId="2" borderId="10" xfId="0" applyFont="1" applyFill="1" applyBorder="1" applyAlignment="1" applyProtection="1">
      <alignment horizontal="center" vertical="center"/>
      <protection/>
    </xf>
    <xf numFmtId="4" fontId="5" fillId="0" borderId="13" xfId="0" applyNumberFormat="1" applyFont="1" applyFill="1" applyBorder="1" applyAlignment="1" applyProtection="1">
      <alignment horizontal="right" vertical="center" wrapText="1"/>
      <protection/>
    </xf>
    <xf numFmtId="0" fontId="5" fillId="0" borderId="13" xfId="0" applyFont="1" applyFill="1" applyBorder="1" applyAlignment="1" applyProtection="1">
      <alignment vertical="center"/>
      <protection/>
    </xf>
    <xf numFmtId="49" fontId="5" fillId="0" borderId="13" xfId="0" applyNumberFormat="1" applyFont="1" applyFill="1" applyBorder="1" applyAlignment="1" applyProtection="1">
      <alignment horizontal="right" vertical="center"/>
      <protection/>
    </xf>
    <xf numFmtId="0" fontId="4" fillId="0" borderId="13" xfId="0" applyFont="1" applyFill="1" applyBorder="1" applyAlignment="1" applyProtection="1">
      <alignment vertical="center"/>
      <protection/>
    </xf>
    <xf numFmtId="49" fontId="4" fillId="0" borderId="13" xfId="0" applyNumberFormat="1" applyFont="1" applyFill="1" applyBorder="1" applyAlignment="1" applyProtection="1">
      <alignment horizontal="right" vertical="center"/>
      <protection/>
    </xf>
    <xf numFmtId="4" fontId="4" fillId="0" borderId="13" xfId="0" applyNumberFormat="1" applyFont="1" applyFill="1" applyBorder="1" applyAlignment="1" applyProtection="1">
      <alignment horizontal="right" vertical="center" wrapText="1"/>
      <protection/>
    </xf>
    <xf numFmtId="0" fontId="4" fillId="2" borderId="0" xfId="0" applyFont="1" applyFill="1" applyBorder="1" applyAlignment="1">
      <alignment horizontal="right" vertical="center" shrinkToFit="1"/>
    </xf>
    <xf numFmtId="49" fontId="4" fillId="2" borderId="0" xfId="0" applyNumberFormat="1" applyFont="1" applyFill="1" applyBorder="1" applyAlignment="1">
      <alignment horizontal="right" vertical="center" shrinkToFit="1"/>
    </xf>
    <xf numFmtId="0" fontId="0" fillId="2" borderId="0" xfId="0" applyFill="1" applyBorder="1" applyAlignment="1">
      <alignment horizontal="center" vertical="center" wrapText="1"/>
    </xf>
    <xf numFmtId="182" fontId="9" fillId="2" borderId="0" xfId="0" applyNumberFormat="1" applyFont="1" applyFill="1" applyAlignment="1">
      <alignment/>
    </xf>
    <xf numFmtId="182" fontId="0" fillId="2" borderId="0" xfId="0" applyNumberFormat="1" applyFill="1" applyAlignment="1">
      <alignment/>
    </xf>
    <xf numFmtId="182" fontId="0" fillId="2" borderId="0" xfId="0" applyNumberFormat="1" applyFill="1" applyAlignment="1">
      <alignment horizontal="center" vertical="center" wrapText="1"/>
    </xf>
    <xf numFmtId="182" fontId="16" fillId="2" borderId="0" xfId="0" applyNumberFormat="1" applyFont="1" applyFill="1" applyBorder="1" applyAlignment="1">
      <alignment horizontal="left" shrinkToFit="1"/>
    </xf>
    <xf numFmtId="182" fontId="4" fillId="2" borderId="0" xfId="0" applyNumberFormat="1" applyFont="1" applyFill="1" applyBorder="1" applyAlignment="1">
      <alignment horizontal="left" vertical="center" shrinkToFit="1"/>
    </xf>
    <xf numFmtId="182" fontId="3" fillId="2" borderId="0" xfId="0" applyNumberFormat="1" applyFont="1" applyFill="1" applyBorder="1" applyAlignment="1">
      <alignment horizontal="center" vertical="center" shrinkToFit="1"/>
    </xf>
    <xf numFmtId="182" fontId="4" fillId="2" borderId="20" xfId="0" applyNumberFormat="1" applyFont="1" applyFill="1" applyBorder="1" applyAlignment="1">
      <alignment horizontal="left" vertical="center" shrinkToFit="1"/>
    </xf>
    <xf numFmtId="182" fontId="16" fillId="2" borderId="20" xfId="0" applyNumberFormat="1" applyFont="1" applyFill="1" applyBorder="1" applyAlignment="1">
      <alignment horizontal="left" vertical="center" shrinkToFit="1"/>
    </xf>
    <xf numFmtId="182" fontId="16" fillId="2" borderId="20" xfId="0" applyNumberFormat="1" applyFont="1" applyFill="1" applyBorder="1" applyAlignment="1">
      <alignment horizontal="right" vertical="center" shrinkToFit="1"/>
    </xf>
    <xf numFmtId="182" fontId="6" fillId="2" borderId="13" xfId="0" applyNumberFormat="1" applyFont="1" applyFill="1" applyBorder="1" applyAlignment="1">
      <alignment horizontal="center" vertical="center" shrinkToFit="1"/>
    </xf>
    <xf numFmtId="182" fontId="6" fillId="2" borderId="21" xfId="0" applyNumberFormat="1" applyFont="1" applyFill="1" applyBorder="1" applyAlignment="1">
      <alignment horizontal="center" vertical="center" wrapText="1" shrinkToFit="1"/>
    </xf>
    <xf numFmtId="182" fontId="6" fillId="2" borderId="22" xfId="0" applyNumberFormat="1" applyFont="1" applyFill="1" applyBorder="1" applyAlignment="1">
      <alignment horizontal="center" vertical="center" wrapText="1" shrinkToFit="1"/>
    </xf>
    <xf numFmtId="182" fontId="6" fillId="2" borderId="14" xfId="0" applyNumberFormat="1" applyFont="1" applyFill="1" applyBorder="1" applyAlignment="1">
      <alignment horizontal="center" vertical="center" shrinkToFit="1"/>
    </xf>
    <xf numFmtId="182" fontId="6" fillId="2" borderId="21" xfId="0" applyNumberFormat="1" applyFont="1" applyFill="1" applyBorder="1" applyAlignment="1">
      <alignment horizontal="center" vertical="center" shrinkToFit="1"/>
    </xf>
    <xf numFmtId="182" fontId="6" fillId="2" borderId="10" xfId="0" applyNumberFormat="1" applyFont="1" applyFill="1" applyBorder="1" applyAlignment="1">
      <alignment horizontal="center" vertical="center" wrapText="1" shrinkToFit="1"/>
    </xf>
    <xf numFmtId="182" fontId="6" fillId="2" borderId="10" xfId="0" applyNumberFormat="1" applyFont="1" applyFill="1" applyBorder="1" applyAlignment="1">
      <alignment horizontal="center" vertical="center" shrinkToFit="1"/>
    </xf>
    <xf numFmtId="182" fontId="6" fillId="2" borderId="23" xfId="0" applyNumberFormat="1" applyFont="1" applyFill="1" applyBorder="1" applyAlignment="1">
      <alignment horizontal="center" vertical="center" wrapText="1" shrinkToFit="1"/>
    </xf>
    <xf numFmtId="182" fontId="6" fillId="2" borderId="24" xfId="0" applyNumberFormat="1" applyFont="1" applyFill="1" applyBorder="1" applyAlignment="1">
      <alignment horizontal="center" vertical="center" shrinkToFit="1"/>
    </xf>
    <xf numFmtId="182" fontId="6" fillId="2" borderId="25" xfId="0" applyNumberFormat="1" applyFont="1" applyFill="1" applyBorder="1" applyAlignment="1">
      <alignment horizontal="center" vertical="center" shrinkToFit="1"/>
    </xf>
    <xf numFmtId="182" fontId="6" fillId="2" borderId="16" xfId="0" applyNumberFormat="1" applyFont="1" applyFill="1" applyBorder="1" applyAlignment="1">
      <alignment horizontal="center" vertical="center" shrinkToFit="1"/>
    </xf>
    <xf numFmtId="182" fontId="6" fillId="2" borderId="16" xfId="0" applyNumberFormat="1" applyFont="1" applyFill="1" applyBorder="1" applyAlignment="1">
      <alignment horizontal="center" vertical="center" wrapText="1" shrinkToFit="1"/>
    </xf>
    <xf numFmtId="182" fontId="6" fillId="2" borderId="26" xfId="0" applyNumberFormat="1" applyFont="1" applyFill="1" applyBorder="1" applyAlignment="1">
      <alignment horizontal="center" vertical="center" wrapText="1" shrinkToFit="1"/>
    </xf>
    <xf numFmtId="182" fontId="7" fillId="2" borderId="10" xfId="0" applyNumberFormat="1" applyFont="1" applyFill="1" applyBorder="1" applyAlignment="1">
      <alignment horizontal="center" vertical="center" shrinkToFit="1"/>
    </xf>
    <xf numFmtId="182" fontId="7" fillId="2" borderId="10" xfId="0" applyNumberFormat="1" applyFont="1" applyFill="1" applyBorder="1" applyAlignment="1">
      <alignment horizontal="right" vertical="center" shrinkToFit="1"/>
    </xf>
    <xf numFmtId="182" fontId="7" fillId="2" borderId="10" xfId="0" applyNumberFormat="1" applyFont="1" applyFill="1" applyBorder="1" applyAlignment="1">
      <alignment vertical="center" shrinkToFit="1"/>
    </xf>
    <xf numFmtId="4"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right" vertical="center" wrapText="1"/>
      <protection/>
    </xf>
    <xf numFmtId="182" fontId="6" fillId="2" borderId="10" xfId="0" applyNumberFormat="1" applyFont="1" applyFill="1" applyBorder="1" applyAlignment="1">
      <alignment horizontal="left" vertical="center" shrinkToFit="1"/>
    </xf>
    <xf numFmtId="4" fontId="6" fillId="0" borderId="10" xfId="0" applyNumberFormat="1" applyFont="1" applyFill="1" applyBorder="1" applyAlignment="1" applyProtection="1">
      <alignment horizontal="right" vertical="center"/>
      <protection/>
    </xf>
    <xf numFmtId="0" fontId="6" fillId="0" borderId="10" xfId="0" applyFont="1" applyFill="1" applyBorder="1" applyAlignment="1" applyProtection="1">
      <alignment vertical="center"/>
      <protection/>
    </xf>
    <xf numFmtId="4" fontId="1" fillId="2" borderId="10" xfId="0" applyNumberFormat="1" applyFont="1" applyFill="1" applyBorder="1" applyAlignment="1">
      <alignment horizontal="right" vertical="center"/>
    </xf>
    <xf numFmtId="49" fontId="6" fillId="0" borderId="10" xfId="0" applyNumberFormat="1" applyFont="1" applyFill="1" applyBorder="1" applyAlignment="1" applyProtection="1">
      <alignment horizontal="right" vertical="center"/>
      <protection/>
    </xf>
    <xf numFmtId="184" fontId="1" fillId="2" borderId="10" xfId="0" applyNumberFormat="1" applyFont="1" applyFill="1" applyBorder="1" applyAlignment="1">
      <alignment horizontal="right"/>
    </xf>
    <xf numFmtId="4" fontId="1" fillId="2" borderId="10" xfId="0" applyNumberFormat="1" applyFont="1" applyFill="1" applyBorder="1" applyAlignment="1">
      <alignment horizontal="right"/>
    </xf>
    <xf numFmtId="4" fontId="6" fillId="2" borderId="10" xfId="0" applyNumberFormat="1" applyFont="1" applyFill="1" applyBorder="1" applyAlignment="1">
      <alignment horizontal="right" shrinkToFit="1"/>
    </xf>
    <xf numFmtId="182" fontId="4" fillId="2" borderId="0" xfId="0" applyNumberFormat="1" applyFont="1" applyFill="1" applyBorder="1" applyAlignment="1">
      <alignment horizontal="right" vertical="center" shrinkToFit="1"/>
    </xf>
    <xf numFmtId="182" fontId="4" fillId="2" borderId="20" xfId="0" applyNumberFormat="1" applyFont="1" applyFill="1" applyBorder="1" applyAlignment="1">
      <alignment horizontal="right" vertical="center" shrinkToFit="1"/>
    </xf>
    <xf numFmtId="182" fontId="6" fillId="2" borderId="15" xfId="0" applyNumberFormat="1" applyFont="1" applyFill="1" applyBorder="1" applyAlignment="1">
      <alignment horizontal="center" vertical="center" wrapText="1" shrinkToFit="1"/>
    </xf>
    <xf numFmtId="182" fontId="1" fillId="2" borderId="27" xfId="0" applyNumberFormat="1" applyFont="1" applyFill="1" applyBorder="1" applyAlignment="1">
      <alignment horizontal="center" vertical="center" wrapText="1"/>
    </xf>
    <xf numFmtId="182" fontId="1" fillId="2" borderId="23" xfId="0" applyNumberFormat="1" applyFont="1" applyFill="1" applyBorder="1" applyAlignment="1">
      <alignment horizontal="center" vertical="center" wrapText="1"/>
    </xf>
    <xf numFmtId="182" fontId="1" fillId="2" borderId="15" xfId="0" applyNumberFormat="1" applyFont="1" applyFill="1" applyBorder="1" applyAlignment="1">
      <alignment horizontal="center" vertical="center" wrapText="1"/>
    </xf>
    <xf numFmtId="182" fontId="1" fillId="2" borderId="14" xfId="0" applyNumberFormat="1" applyFont="1" applyFill="1" applyBorder="1" applyAlignment="1">
      <alignment horizontal="center" vertical="center" wrapText="1"/>
    </xf>
    <xf numFmtId="4" fontId="10" fillId="2" borderId="10" xfId="0" applyNumberFormat="1" applyFont="1" applyFill="1" applyBorder="1" applyAlignment="1">
      <alignment horizontal="right" vertical="center" wrapText="1"/>
    </xf>
    <xf numFmtId="4" fontId="10" fillId="2" borderId="10" xfId="0" applyNumberFormat="1" applyFont="1" applyFill="1" applyBorder="1" applyAlignment="1">
      <alignment horizontal="right" vertical="center"/>
    </xf>
    <xf numFmtId="4" fontId="6" fillId="0" borderId="10" xfId="0" applyNumberFormat="1" applyFont="1" applyFill="1" applyBorder="1" applyAlignment="1" applyProtection="1">
      <alignment horizontal="right" vertical="center" wrapText="1"/>
      <protection/>
    </xf>
    <xf numFmtId="4" fontId="1" fillId="2" borderId="10" xfId="0" applyNumberFormat="1" applyFont="1" applyFill="1" applyBorder="1" applyAlignment="1">
      <alignment horizontal="right" vertical="center" wrapText="1"/>
    </xf>
    <xf numFmtId="182" fontId="17" fillId="2" borderId="0" xfId="0" applyNumberFormat="1" applyFont="1" applyFill="1" applyBorder="1" applyAlignment="1">
      <alignment horizontal="left" vertical="center" shrinkToFit="1"/>
    </xf>
    <xf numFmtId="182" fontId="16" fillId="2" borderId="0" xfId="0" applyNumberFormat="1" applyFont="1" applyFill="1" applyBorder="1" applyAlignment="1">
      <alignment horizontal="left" vertical="center" shrinkToFit="1"/>
    </xf>
    <xf numFmtId="184" fontId="8" fillId="2" borderId="0" xfId="0" applyNumberFormat="1" applyFont="1" applyFill="1" applyAlignment="1">
      <alignment horizontal="right" vertical="center" wrapText="1"/>
    </xf>
    <xf numFmtId="182" fontId="6" fillId="2" borderId="13" xfId="0" applyNumberFormat="1" applyFont="1" applyFill="1" applyBorder="1" applyAlignment="1">
      <alignment horizontal="left" vertical="center" shrinkToFit="1"/>
    </xf>
    <xf numFmtId="4" fontId="6" fillId="0" borderId="13" xfId="0" applyNumberFormat="1" applyFont="1" applyFill="1" applyBorder="1" applyAlignment="1" applyProtection="1">
      <alignment horizontal="right" vertical="center" wrapText="1"/>
      <protection/>
    </xf>
    <xf numFmtId="182" fontId="6" fillId="2" borderId="10" xfId="0" applyNumberFormat="1" applyFont="1" applyFill="1" applyBorder="1" applyAlignment="1">
      <alignment horizontal="right" vertical="center" shrinkToFit="1"/>
    </xf>
    <xf numFmtId="182" fontId="1" fillId="2" borderId="0" xfId="0" applyNumberFormat="1" applyFont="1" applyFill="1" applyBorder="1" applyAlignment="1">
      <alignment horizontal="left" vertical="center"/>
    </xf>
    <xf numFmtId="182" fontId="6" fillId="2" borderId="27" xfId="0" applyNumberFormat="1" applyFont="1" applyFill="1" applyBorder="1" applyAlignment="1">
      <alignment horizontal="left" vertical="center" shrinkToFit="1"/>
    </xf>
    <xf numFmtId="182" fontId="1" fillId="2" borderId="10" xfId="0" applyNumberFormat="1" applyFont="1" applyFill="1" applyBorder="1" applyAlignment="1">
      <alignment/>
    </xf>
    <xf numFmtId="182" fontId="7" fillId="2" borderId="28" xfId="0" applyNumberFormat="1" applyFont="1" applyFill="1" applyBorder="1" applyAlignment="1">
      <alignment horizontal="center" vertical="center" shrinkToFit="1"/>
    </xf>
    <xf numFmtId="4" fontId="7" fillId="0" borderId="13" xfId="0" applyNumberFormat="1" applyFont="1" applyFill="1" applyBorder="1" applyAlignment="1" applyProtection="1">
      <alignment horizontal="right" vertical="center" wrapText="1"/>
      <protection/>
    </xf>
    <xf numFmtId="182" fontId="0" fillId="2" borderId="0" xfId="0" applyNumberFormat="1" applyFont="1" applyFill="1" applyAlignment="1">
      <alignment/>
    </xf>
    <xf numFmtId="182" fontId="3" fillId="2" borderId="0" xfId="0" applyNumberFormat="1" applyFont="1" applyFill="1" applyBorder="1" applyAlignment="1">
      <alignment vertical="center" shrinkToFit="1"/>
    </xf>
    <xf numFmtId="182" fontId="6" fillId="2" borderId="13" xfId="0" applyNumberFormat="1" applyFont="1" applyFill="1" applyBorder="1" applyAlignment="1">
      <alignment vertical="center" shrinkToFit="1"/>
    </xf>
    <xf numFmtId="182" fontId="6" fillId="2" borderId="13" xfId="0" applyNumberFormat="1" applyFont="1" applyFill="1" applyBorder="1" applyAlignment="1">
      <alignment horizontal="right" vertical="center" shrinkToFit="1"/>
    </xf>
    <xf numFmtId="182" fontId="7" fillId="2" borderId="13" xfId="0" applyNumberFormat="1" applyFont="1" applyFill="1" applyBorder="1" applyAlignment="1">
      <alignment horizontal="center" vertical="center" shrinkToFit="1"/>
    </xf>
    <xf numFmtId="4" fontId="6" fillId="0" borderId="0" xfId="0" applyNumberFormat="1" applyFont="1" applyFill="1" applyBorder="1" applyAlignment="1" applyProtection="1">
      <alignment horizontal="right" vertical="center"/>
      <protection/>
    </xf>
    <xf numFmtId="182" fontId="6" fillId="2" borderId="12" xfId="0" applyNumberFormat="1" applyFont="1" applyFill="1" applyBorder="1" applyAlignment="1">
      <alignment horizontal="right" vertical="center" shrinkToFit="1"/>
    </xf>
    <xf numFmtId="182" fontId="7" fillId="2" borderId="13" xfId="0" applyNumberFormat="1" applyFont="1" applyFill="1" applyBorder="1" applyAlignment="1">
      <alignment horizontal="right" vertical="center" shrinkToFit="1"/>
    </xf>
  </cellXfs>
  <cellStyles count="50">
    <cellStyle name="Normal" xfId="0"/>
    <cellStyle name="Comma" xfId="15"/>
    <cellStyle name="20% - 着色 1" xfId="16"/>
    <cellStyle name="Currency" xfId="17"/>
    <cellStyle name="Percent" xfId="18"/>
    <cellStyle name="40% - 着色 1" xfId="19"/>
    <cellStyle name="20% - 着色 3" xfId="20"/>
    <cellStyle name="Comma [0]" xfId="21"/>
    <cellStyle name="40% - 着色 3" xfId="22"/>
    <cellStyle name="标题" xfId="23"/>
    <cellStyle name="Currency [0]" xfId="24"/>
    <cellStyle name="20% - 着色 2" xfId="25"/>
    <cellStyle name="20% - 着色 4" xfId="26"/>
    <cellStyle name="Followed Hyperlink" xfId="27"/>
    <cellStyle name="20% - 着色 5" xfId="28"/>
    <cellStyle name="解释性文本" xfId="29"/>
    <cellStyle name="着色 1" xfId="30"/>
    <cellStyle name="20% - 着色 6" xfId="31"/>
    <cellStyle name="着色 2" xfId="32"/>
    <cellStyle name="40% - 着色 2" xfId="33"/>
    <cellStyle name="40% - 着色 4" xfId="34"/>
    <cellStyle name="计算" xfId="35"/>
    <cellStyle name="40% - 着色 5" xfId="36"/>
    <cellStyle name="好" xfId="37"/>
    <cellStyle name="40% - 着色 6" xfId="38"/>
    <cellStyle name="60% - 着色 1" xfId="39"/>
    <cellStyle name="60% - 着色 2" xfId="40"/>
    <cellStyle name="输入" xfId="41"/>
    <cellStyle name="60% - 着色 3" xfId="42"/>
    <cellStyle name="60% - 着色 4" xfId="43"/>
    <cellStyle name="60% - 着色 5" xfId="44"/>
    <cellStyle name="链接单元格" xfId="45"/>
    <cellStyle name="60% - 着色 6" xfId="46"/>
    <cellStyle name="标题 1" xfId="47"/>
    <cellStyle name="标题 2" xfId="48"/>
    <cellStyle name="标题 3" xfId="49"/>
    <cellStyle name="标题 4" xfId="50"/>
    <cellStyle name="警告文本" xfId="51"/>
    <cellStyle name="差" xfId="52"/>
    <cellStyle name="常规 2" xfId="53"/>
    <cellStyle name="Hyperlink" xfId="54"/>
    <cellStyle name="汇总" xfId="55"/>
    <cellStyle name="检查单元格" xfId="56"/>
    <cellStyle name="适中" xfId="57"/>
    <cellStyle name="着色 5" xfId="58"/>
    <cellStyle name="输出" xfId="59"/>
    <cellStyle name="着色 3" xfId="60"/>
    <cellStyle name="着色 4" xfId="61"/>
    <cellStyle name="着色 6"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B18" sqref="B18"/>
    </sheetView>
  </sheetViews>
  <sheetFormatPr defaultColWidth="9.00390625" defaultRowHeight="28.5" customHeight="1"/>
  <cols>
    <col min="1" max="4" width="28.625" style="112" customWidth="1"/>
    <col min="5" max="16384" width="9.00390625" style="112" customWidth="1"/>
  </cols>
  <sheetData>
    <row r="1" spans="1:5" ht="28.5" customHeight="1">
      <c r="A1" s="157" t="s">
        <v>0</v>
      </c>
      <c r="B1" s="158"/>
      <c r="C1" s="115"/>
      <c r="D1" s="146"/>
      <c r="E1" s="112" t="s">
        <v>1</v>
      </c>
    </row>
    <row r="2" spans="1:4" ht="28.5" customHeight="1">
      <c r="A2" s="116" t="s">
        <v>2</v>
      </c>
      <c r="B2" s="116"/>
      <c r="C2" s="116"/>
      <c r="D2" s="116"/>
    </row>
    <row r="3" spans="1:4" ht="28.5" customHeight="1">
      <c r="A3" s="117"/>
      <c r="B3" s="117"/>
      <c r="C3" s="117"/>
      <c r="D3" s="119" t="s">
        <v>3</v>
      </c>
    </row>
    <row r="4" spans="1:4" ht="28.5" customHeight="1">
      <c r="A4" s="120" t="s">
        <v>4</v>
      </c>
      <c r="B4" s="120"/>
      <c r="C4" s="120" t="s">
        <v>5</v>
      </c>
      <c r="D4" s="120"/>
    </row>
    <row r="5" spans="1:4" ht="28.5" customHeight="1">
      <c r="A5" s="120" t="s">
        <v>6</v>
      </c>
      <c r="B5" s="120" t="s">
        <v>7</v>
      </c>
      <c r="C5" s="120" t="s">
        <v>6</v>
      </c>
      <c r="D5" s="123" t="s">
        <v>8</v>
      </c>
    </row>
    <row r="6" spans="1:4" ht="28.5" customHeight="1">
      <c r="A6" s="160" t="s">
        <v>9</v>
      </c>
      <c r="B6" s="173">
        <v>112922943.86</v>
      </c>
      <c r="C6" s="164" t="s">
        <v>10</v>
      </c>
      <c r="D6" s="139">
        <v>112922943.86</v>
      </c>
    </row>
    <row r="7" spans="1:4" ht="28.5" customHeight="1">
      <c r="A7" s="160" t="s">
        <v>11</v>
      </c>
      <c r="B7" s="171"/>
      <c r="C7" s="160"/>
      <c r="D7" s="174"/>
    </row>
    <row r="8" spans="1:4" ht="28.5" customHeight="1">
      <c r="A8" s="160" t="s">
        <v>12</v>
      </c>
      <c r="B8" s="171"/>
      <c r="C8" s="160" t="s">
        <v>13</v>
      </c>
      <c r="D8" s="171"/>
    </row>
    <row r="9" spans="1:4" ht="28.5" customHeight="1">
      <c r="A9" s="172" t="s">
        <v>14</v>
      </c>
      <c r="B9" s="175">
        <f>SUM(B6:B8)</f>
        <v>112922943.86</v>
      </c>
      <c r="C9" s="172" t="s">
        <v>15</v>
      </c>
      <c r="D9" s="175">
        <v>112922943.86</v>
      </c>
    </row>
  </sheetData>
  <sheetProtection/>
  <mergeCells count="3">
    <mergeCell ref="A2:D2"/>
    <mergeCell ref="A4:B4"/>
    <mergeCell ref="C4:D4"/>
  </mergeCells>
  <printOptions horizontalCentered="1"/>
  <pageMargins left="0.75" right="0.75" top="0.9798611111111111" bottom="0.9798611111111111" header="0.5097222222222222" footer="0.5097222222222222"/>
  <pageSetup fitToHeight="1" fitToWidth="1" horizontalDpi="600" verticalDpi="600" orientation="landscape" paperSize="10"/>
</worksheet>
</file>

<file path=xl/worksheets/sheet10.xml><?xml version="1.0" encoding="utf-8"?>
<worksheet xmlns="http://schemas.openxmlformats.org/spreadsheetml/2006/main" xmlns:r="http://schemas.openxmlformats.org/officeDocument/2006/relationships">
  <sheetPr>
    <tabColor indexed="51"/>
  </sheetPr>
  <dimension ref="A1:G15"/>
  <sheetViews>
    <sheetView workbookViewId="0" topLeftCell="A1">
      <selection activeCell="H2" sqref="H2"/>
    </sheetView>
  </sheetViews>
  <sheetFormatPr defaultColWidth="9.00390625" defaultRowHeight="28.5" customHeight="1"/>
  <cols>
    <col min="1" max="3" width="5.625" style="17" customWidth="1"/>
    <col min="4" max="4" width="35.00390625" style="17" customWidth="1"/>
    <col min="5" max="5" width="37.375" style="17" customWidth="1"/>
    <col min="6" max="7" width="14.50390625" style="17" customWidth="1"/>
    <col min="8" max="16384" width="9.00390625" style="17" customWidth="1"/>
  </cols>
  <sheetData>
    <row r="1" spans="1:3" ht="28.5" customHeight="1">
      <c r="A1" s="3" t="s">
        <v>199</v>
      </c>
      <c r="B1" s="3"/>
      <c r="C1" s="3"/>
    </row>
    <row r="2" spans="1:7" ht="46.5" customHeight="1">
      <c r="A2" s="4" t="s">
        <v>200</v>
      </c>
      <c r="B2" s="4"/>
      <c r="C2" s="4"/>
      <c r="D2" s="4"/>
      <c r="E2" s="4"/>
      <c r="F2" s="37"/>
      <c r="G2" s="37"/>
    </row>
    <row r="3" ht="28.5" customHeight="1">
      <c r="E3" s="47" t="s">
        <v>3</v>
      </c>
    </row>
    <row r="4" spans="1:5" s="46" customFormat="1" ht="28.5" customHeight="1">
      <c r="A4" s="48" t="s">
        <v>66</v>
      </c>
      <c r="B4" s="48"/>
      <c r="C4" s="48"/>
      <c r="D4" s="48" t="s">
        <v>67</v>
      </c>
      <c r="E4" s="49" t="s">
        <v>68</v>
      </c>
    </row>
    <row r="5" spans="1:5" s="46" customFormat="1" ht="28.5" customHeight="1">
      <c r="A5" s="48" t="s">
        <v>71</v>
      </c>
      <c r="B5" s="48" t="s">
        <v>72</v>
      </c>
      <c r="C5" s="48" t="s">
        <v>73</v>
      </c>
      <c r="D5" s="48"/>
      <c r="E5" s="50"/>
    </row>
    <row r="6" spans="1:5" s="46" customFormat="1" ht="28.5" customHeight="1">
      <c r="A6" s="51"/>
      <c r="B6" s="51"/>
      <c r="C6" s="51"/>
      <c r="D6" s="52" t="s">
        <v>96</v>
      </c>
      <c r="E6" s="53">
        <f>SUM(E7:E15)</f>
        <v>0</v>
      </c>
    </row>
    <row r="7" spans="1:5" s="46" customFormat="1" ht="28.5" customHeight="1">
      <c r="A7" s="54"/>
      <c r="B7" s="54"/>
      <c r="C7" s="54"/>
      <c r="D7" s="54"/>
      <c r="E7" s="54"/>
    </row>
    <row r="8" spans="1:5" s="46" customFormat="1" ht="28.5" customHeight="1">
      <c r="A8" s="54"/>
      <c r="B8" s="54"/>
      <c r="C8" s="54"/>
      <c r="D8" s="54"/>
      <c r="E8" s="54"/>
    </row>
    <row r="9" spans="1:5" s="46" customFormat="1" ht="28.5" customHeight="1">
      <c r="A9" s="54"/>
      <c r="B9" s="54"/>
      <c r="C9" s="54"/>
      <c r="D9" s="54"/>
      <c r="E9" s="54"/>
    </row>
    <row r="10" spans="1:5" s="46" customFormat="1" ht="28.5" customHeight="1">
      <c r="A10" s="54"/>
      <c r="B10" s="54"/>
      <c r="C10" s="54"/>
      <c r="D10" s="54"/>
      <c r="E10" s="54"/>
    </row>
    <row r="11" spans="1:5" s="46" customFormat="1" ht="28.5" customHeight="1">
      <c r="A11" s="54"/>
      <c r="B11" s="54"/>
      <c r="C11" s="54"/>
      <c r="D11" s="54"/>
      <c r="E11" s="54"/>
    </row>
    <row r="12" spans="1:5" s="46" customFormat="1" ht="28.5" customHeight="1">
      <c r="A12" s="54"/>
      <c r="B12" s="54"/>
      <c r="C12" s="54"/>
      <c r="D12" s="54"/>
      <c r="E12" s="54"/>
    </row>
    <row r="13" spans="1:5" s="46" customFormat="1" ht="28.5" customHeight="1">
      <c r="A13" s="54"/>
      <c r="B13" s="54"/>
      <c r="C13" s="54"/>
      <c r="D13" s="54"/>
      <c r="E13" s="54"/>
    </row>
    <row r="14" spans="1:5" s="46" customFormat="1" ht="28.5" customHeight="1">
      <c r="A14" s="54"/>
      <c r="B14" s="54"/>
      <c r="C14" s="54"/>
      <c r="D14" s="54"/>
      <c r="E14" s="54"/>
    </row>
    <row r="15" spans="1:5" s="46" customFormat="1" ht="28.5" customHeight="1">
      <c r="A15" s="54"/>
      <c r="B15" s="54"/>
      <c r="C15" s="54"/>
      <c r="D15" s="54"/>
      <c r="E15" s="54"/>
    </row>
  </sheetData>
  <sheetProtection/>
  <mergeCells count="5">
    <mergeCell ref="A1:C1"/>
    <mergeCell ref="A2:E2"/>
    <mergeCell ref="A4:C4"/>
    <mergeCell ref="D4:D5"/>
    <mergeCell ref="E4:E5"/>
  </mergeCells>
  <printOptions horizontalCentered="1"/>
  <pageMargins left="0.30972222222222223" right="0.30972222222222223" top="0.34930555555555554" bottom="0.34930555555555554" header="0.30972222222222223" footer="0.3097222222222222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17"/>
  <sheetViews>
    <sheetView workbookViewId="0" topLeftCell="A1">
      <selection activeCell="L6" sqref="L6"/>
    </sheetView>
  </sheetViews>
  <sheetFormatPr defaultColWidth="9.00390625" defaultRowHeight="14.25"/>
  <cols>
    <col min="1" max="1" width="13.875" style="2" customWidth="1"/>
    <col min="2" max="2" width="19.625" style="0" customWidth="1"/>
    <col min="3" max="3" width="17.875" style="0" customWidth="1"/>
    <col min="4" max="4" width="18.25390625" style="0" customWidth="1"/>
    <col min="5" max="5" width="17.125" style="0" customWidth="1"/>
    <col min="6" max="6" width="19.125" style="0" customWidth="1"/>
  </cols>
  <sheetData>
    <row r="1" spans="1:3" s="17" customFormat="1" ht="27" customHeight="1">
      <c r="A1" s="3" t="s">
        <v>201</v>
      </c>
      <c r="B1" s="3"/>
      <c r="C1" s="3"/>
    </row>
    <row r="2" spans="1:6" s="17" customFormat="1" ht="27" customHeight="1">
      <c r="A2" s="4" t="s">
        <v>202</v>
      </c>
      <c r="B2" s="4"/>
      <c r="C2" s="4"/>
      <c r="D2" s="4"/>
      <c r="E2" s="4"/>
      <c r="F2" s="4"/>
    </row>
    <row r="3" ht="27" customHeight="1">
      <c r="F3" s="20" t="s">
        <v>3</v>
      </c>
    </row>
    <row r="4" spans="1:6" s="1" customFormat="1" ht="27" customHeight="1">
      <c r="A4" s="38" t="s">
        <v>203</v>
      </c>
      <c r="B4" s="38" t="s">
        <v>186</v>
      </c>
      <c r="C4" s="38" t="s">
        <v>204</v>
      </c>
      <c r="D4" s="39" t="s">
        <v>205</v>
      </c>
      <c r="E4" s="39" t="s">
        <v>206</v>
      </c>
      <c r="F4" s="39" t="s">
        <v>207</v>
      </c>
    </row>
    <row r="5" spans="1:6" s="1" customFormat="1" ht="27" customHeight="1">
      <c r="A5" s="40" t="s">
        <v>96</v>
      </c>
      <c r="B5" s="40"/>
      <c r="C5" s="40"/>
      <c r="D5" s="41">
        <v>383000</v>
      </c>
      <c r="E5" s="41">
        <v>383000</v>
      </c>
      <c r="F5" s="22"/>
    </row>
    <row r="6" spans="1:6" ht="27" customHeight="1">
      <c r="A6" s="9">
        <v>1</v>
      </c>
      <c r="B6" s="42" t="s">
        <v>208</v>
      </c>
      <c r="C6" s="43" t="s">
        <v>209</v>
      </c>
      <c r="D6" s="44">
        <v>383000</v>
      </c>
      <c r="E6" s="44">
        <v>383000</v>
      </c>
      <c r="F6" s="33"/>
    </row>
    <row r="7" spans="1:6" ht="27" customHeight="1">
      <c r="A7" s="12">
        <v>2</v>
      </c>
      <c r="B7" s="12"/>
      <c r="C7" s="12"/>
      <c r="D7" s="45"/>
      <c r="E7" s="33"/>
      <c r="F7" s="33"/>
    </row>
    <row r="8" spans="1:6" ht="27" customHeight="1">
      <c r="A8" s="12">
        <v>3</v>
      </c>
      <c r="B8" s="12"/>
      <c r="C8" s="12"/>
      <c r="D8" s="45"/>
      <c r="E8" s="33"/>
      <c r="F8" s="33"/>
    </row>
    <row r="9" ht="27" customHeight="1">
      <c r="A9"/>
    </row>
    <row r="10" ht="27" customHeight="1">
      <c r="A10"/>
    </row>
    <row r="11" ht="27" customHeight="1">
      <c r="A11"/>
    </row>
    <row r="12" ht="27" customHeight="1">
      <c r="A12"/>
    </row>
    <row r="13" ht="27" customHeight="1">
      <c r="A13"/>
    </row>
    <row r="14" ht="27" customHeight="1">
      <c r="A14"/>
    </row>
    <row r="15" ht="27" customHeight="1">
      <c r="A15"/>
    </row>
    <row r="16" ht="27" customHeight="1">
      <c r="A16"/>
    </row>
    <row r="17" ht="14.25">
      <c r="A17"/>
    </row>
  </sheetData>
  <sheetProtection/>
  <mergeCells count="3">
    <mergeCell ref="A1:C1"/>
    <mergeCell ref="A2:F2"/>
    <mergeCell ref="A5:C5"/>
  </mergeCells>
  <printOptions/>
  <pageMargins left="0.6986111111111111" right="0.6986111111111111"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H6" sqref="H6"/>
    </sheetView>
  </sheetViews>
  <sheetFormatPr defaultColWidth="9.00390625" defaultRowHeight="14.25"/>
  <cols>
    <col min="1" max="1" width="8.625" style="18" customWidth="1"/>
    <col min="2" max="2" width="13.125" style="0" customWidth="1"/>
    <col min="3" max="3" width="15.625" style="0" customWidth="1"/>
    <col min="4" max="4" width="22.375" style="0" customWidth="1"/>
    <col min="5" max="5" width="31.50390625" style="0" customWidth="1"/>
    <col min="6" max="6" width="20.125" style="0" customWidth="1"/>
    <col min="7" max="7" width="52.25390625" style="0" customWidth="1"/>
    <col min="8" max="8" width="20.125" style="0" customWidth="1"/>
  </cols>
  <sheetData>
    <row r="1" spans="1:3" s="17" customFormat="1" ht="27" customHeight="1">
      <c r="A1" s="3" t="s">
        <v>210</v>
      </c>
      <c r="B1" s="3"/>
      <c r="C1" s="3"/>
    </row>
    <row r="2" spans="1:10" s="17" customFormat="1" ht="27" customHeight="1">
      <c r="A2" s="19"/>
      <c r="B2" s="4" t="s">
        <v>211</v>
      </c>
      <c r="C2" s="4"/>
      <c r="D2" s="4"/>
      <c r="E2" s="4"/>
      <c r="F2" s="4"/>
      <c r="G2" s="4"/>
      <c r="H2" s="4"/>
      <c r="I2" s="37"/>
      <c r="J2" s="37"/>
    </row>
    <row r="3" spans="2:8" ht="27" customHeight="1">
      <c r="B3" s="2"/>
      <c r="H3" s="20" t="s">
        <v>3</v>
      </c>
    </row>
    <row r="5" spans="1:8" s="1" customFormat="1" ht="27" customHeight="1">
      <c r="A5" s="21" t="s">
        <v>203</v>
      </c>
      <c r="B5" s="22" t="s">
        <v>186</v>
      </c>
      <c r="C5" s="22" t="s">
        <v>212</v>
      </c>
      <c r="D5" s="22" t="s">
        <v>213</v>
      </c>
      <c r="E5" s="22" t="s">
        <v>214</v>
      </c>
      <c r="F5" s="22" t="s">
        <v>215</v>
      </c>
      <c r="G5" s="22" t="s">
        <v>216</v>
      </c>
      <c r="H5" s="22" t="s">
        <v>217</v>
      </c>
    </row>
    <row r="6" spans="1:8" s="1" customFormat="1" ht="27" customHeight="1">
      <c r="A6" s="23" t="s">
        <v>96</v>
      </c>
      <c r="B6" s="23"/>
      <c r="C6" s="23"/>
      <c r="D6" s="23"/>
      <c r="E6" s="23"/>
      <c r="F6" s="23"/>
      <c r="G6" s="23"/>
      <c r="H6" s="24">
        <f>SUM(H7:H8)</f>
        <v>413000</v>
      </c>
    </row>
    <row r="7" spans="1:8" ht="50.25" customHeight="1">
      <c r="A7" s="25">
        <v>1</v>
      </c>
      <c r="B7" s="26" t="s">
        <v>218</v>
      </c>
      <c r="C7" s="27" t="s">
        <v>219</v>
      </c>
      <c r="D7" s="28" t="s">
        <v>220</v>
      </c>
      <c r="E7" s="28" t="s">
        <v>221</v>
      </c>
      <c r="F7" s="28" t="s">
        <v>222</v>
      </c>
      <c r="G7" s="29" t="s">
        <v>223</v>
      </c>
      <c r="H7" s="30">
        <v>30000</v>
      </c>
    </row>
    <row r="8" spans="1:8" ht="66" customHeight="1">
      <c r="A8" s="31">
        <v>2</v>
      </c>
      <c r="B8" s="32" t="s">
        <v>208</v>
      </c>
      <c r="C8" s="33" t="s">
        <v>224</v>
      </c>
      <c r="D8" s="34" t="s">
        <v>225</v>
      </c>
      <c r="E8" s="34" t="s">
        <v>226</v>
      </c>
      <c r="F8" s="34" t="s">
        <v>227</v>
      </c>
      <c r="G8" s="35" t="s">
        <v>228</v>
      </c>
      <c r="H8" s="36">
        <v>383000</v>
      </c>
    </row>
  </sheetData>
  <sheetProtection/>
  <mergeCells count="2">
    <mergeCell ref="B2:H2"/>
    <mergeCell ref="A6:G6"/>
  </mergeCells>
  <printOptions/>
  <pageMargins left="0.6986111111111111" right="0.6986111111111111" top="0.75" bottom="0.75" header="0.3" footer="0.3"/>
  <pageSetup fitToHeight="1" fitToWidth="1" orientation="landscape" paperSize="9" scale="59"/>
</worksheet>
</file>

<file path=xl/worksheets/sheet13.xml><?xml version="1.0" encoding="utf-8"?>
<worksheet xmlns="http://schemas.openxmlformats.org/spreadsheetml/2006/main" xmlns:r="http://schemas.openxmlformats.org/officeDocument/2006/relationships">
  <dimension ref="A1:E16"/>
  <sheetViews>
    <sheetView workbookViewId="0" topLeftCell="A1">
      <selection activeCell="D23" sqref="D23"/>
    </sheetView>
  </sheetViews>
  <sheetFormatPr defaultColWidth="9.00390625" defaultRowHeight="14.25"/>
  <cols>
    <col min="1" max="1" width="9.625" style="2" customWidth="1"/>
    <col min="2" max="2" width="26.50390625" style="0" customWidth="1"/>
    <col min="3" max="3" width="22.125" style="0" customWidth="1"/>
    <col min="4" max="4" width="40.875" style="0" customWidth="1"/>
    <col min="5" max="5" width="25.50390625" style="0" customWidth="1"/>
  </cols>
  <sheetData>
    <row r="1" spans="1:3" ht="14.25">
      <c r="A1" s="3" t="s">
        <v>229</v>
      </c>
      <c r="B1" s="3"/>
      <c r="C1" s="3"/>
    </row>
    <row r="2" spans="1:5" ht="20.25">
      <c r="A2" s="4" t="s">
        <v>230</v>
      </c>
      <c r="B2" s="4"/>
      <c r="C2" s="4"/>
      <c r="D2" s="4"/>
      <c r="E2" s="4"/>
    </row>
    <row r="3" spans="1:5" ht="24" customHeight="1">
      <c r="A3" s="4"/>
      <c r="B3" s="4"/>
      <c r="C3" s="4"/>
      <c r="D3" s="4"/>
      <c r="E3" s="5" t="s">
        <v>3</v>
      </c>
    </row>
    <row r="4" spans="1:5" s="1" customFormat="1" ht="22.5" customHeight="1">
      <c r="A4" s="6" t="s">
        <v>203</v>
      </c>
      <c r="B4" s="6" t="s">
        <v>186</v>
      </c>
      <c r="C4" s="6" t="s">
        <v>204</v>
      </c>
      <c r="D4" s="6" t="s">
        <v>231</v>
      </c>
      <c r="E4" s="6" t="s">
        <v>217</v>
      </c>
    </row>
    <row r="5" spans="1:5" s="1" customFormat="1" ht="22.5" customHeight="1">
      <c r="A5" s="7" t="s">
        <v>96</v>
      </c>
      <c r="B5" s="7"/>
      <c r="C5" s="7"/>
      <c r="D5" s="7"/>
      <c r="E5" s="8">
        <f>SUM(E6:E16)</f>
        <v>14244696.4</v>
      </c>
    </row>
    <row r="6" spans="1:5" ht="42.75">
      <c r="A6" s="9">
        <v>1</v>
      </c>
      <c r="B6" s="10" t="s">
        <v>232</v>
      </c>
      <c r="C6" s="10" t="s">
        <v>209</v>
      </c>
      <c r="D6" s="10" t="s">
        <v>233</v>
      </c>
      <c r="E6" s="11">
        <v>213980</v>
      </c>
    </row>
    <row r="7" spans="1:5" ht="57">
      <c r="A7" s="12">
        <v>2</v>
      </c>
      <c r="B7" s="13" t="s">
        <v>208</v>
      </c>
      <c r="C7" s="13" t="s">
        <v>209</v>
      </c>
      <c r="D7" s="13" t="s">
        <v>234</v>
      </c>
      <c r="E7" s="14">
        <v>383000</v>
      </c>
    </row>
    <row r="8" spans="1:5" ht="42.75">
      <c r="A8" s="12">
        <v>3</v>
      </c>
      <c r="B8" s="13" t="s">
        <v>235</v>
      </c>
      <c r="C8" s="13" t="s">
        <v>209</v>
      </c>
      <c r="D8" s="13" t="s">
        <v>236</v>
      </c>
      <c r="E8" s="14">
        <v>1340034</v>
      </c>
    </row>
    <row r="9" spans="1:5" ht="42.75">
      <c r="A9" s="12">
        <v>4</v>
      </c>
      <c r="B9" s="13" t="s">
        <v>237</v>
      </c>
      <c r="C9" s="13" t="s">
        <v>209</v>
      </c>
      <c r="D9" s="13" t="s">
        <v>238</v>
      </c>
      <c r="E9" s="14">
        <v>2378601</v>
      </c>
    </row>
    <row r="10" spans="1:5" ht="28.5">
      <c r="A10" s="12">
        <v>5</v>
      </c>
      <c r="B10" s="13" t="s">
        <v>239</v>
      </c>
      <c r="C10" s="13" t="s">
        <v>209</v>
      </c>
      <c r="D10" s="13" t="s">
        <v>240</v>
      </c>
      <c r="E10" s="14">
        <v>300000</v>
      </c>
    </row>
    <row r="11" spans="1:5" ht="28.5">
      <c r="A11" s="12">
        <v>6</v>
      </c>
      <c r="B11" s="13" t="s">
        <v>241</v>
      </c>
      <c r="C11" s="13" t="s">
        <v>209</v>
      </c>
      <c r="D11" s="13" t="s">
        <v>242</v>
      </c>
      <c r="E11" s="14">
        <v>835550</v>
      </c>
    </row>
    <row r="12" spans="1:5" ht="28.5">
      <c r="A12" s="12">
        <v>7</v>
      </c>
      <c r="B12" s="13" t="s">
        <v>218</v>
      </c>
      <c r="C12" s="13" t="s">
        <v>209</v>
      </c>
      <c r="D12" s="13" t="s">
        <v>243</v>
      </c>
      <c r="E12" s="14">
        <v>30000</v>
      </c>
    </row>
    <row r="13" spans="1:5" ht="33.75" customHeight="1">
      <c r="A13" s="12">
        <v>8</v>
      </c>
      <c r="B13" s="13" t="s">
        <v>244</v>
      </c>
      <c r="C13" s="13" t="s">
        <v>209</v>
      </c>
      <c r="D13" s="13" t="s">
        <v>245</v>
      </c>
      <c r="E13" s="14">
        <v>4631253</v>
      </c>
    </row>
    <row r="14" spans="1:5" ht="28.5">
      <c r="A14" s="12">
        <v>9</v>
      </c>
      <c r="B14" s="13" t="s">
        <v>246</v>
      </c>
      <c r="C14" s="13" t="s">
        <v>209</v>
      </c>
      <c r="D14" s="13" t="s">
        <v>247</v>
      </c>
      <c r="E14" s="14">
        <v>214500</v>
      </c>
    </row>
    <row r="15" spans="1:5" ht="36.75" customHeight="1">
      <c r="A15" s="12">
        <v>10</v>
      </c>
      <c r="B15" s="15" t="s">
        <v>248</v>
      </c>
      <c r="C15" s="13" t="s">
        <v>209</v>
      </c>
      <c r="D15" s="13" t="s">
        <v>249</v>
      </c>
      <c r="E15" s="14">
        <v>2234378.4</v>
      </c>
    </row>
    <row r="16" spans="1:5" ht="107.25" customHeight="1">
      <c r="A16" s="12">
        <v>11</v>
      </c>
      <c r="B16" s="16" t="s">
        <v>250</v>
      </c>
      <c r="C16" s="13" t="s">
        <v>209</v>
      </c>
      <c r="D16" s="13" t="s">
        <v>251</v>
      </c>
      <c r="E16" s="14">
        <v>1683400</v>
      </c>
    </row>
  </sheetData>
  <sheetProtection/>
  <mergeCells count="3">
    <mergeCell ref="A1:C1"/>
    <mergeCell ref="A2:E2"/>
    <mergeCell ref="A5:D5"/>
  </mergeCells>
  <printOptions/>
  <pageMargins left="0.6986111111111111" right="0.698611111111111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A2" sqref="A2:B2"/>
    </sheetView>
  </sheetViews>
  <sheetFormatPr defaultColWidth="9.00390625" defaultRowHeight="28.5" customHeight="1"/>
  <cols>
    <col min="1" max="1" width="44.125" style="112" customWidth="1"/>
    <col min="2" max="2" width="39.125" style="112" customWidth="1"/>
    <col min="3" max="3" width="28.875" style="112" customWidth="1"/>
    <col min="4" max="4" width="18.25390625" style="112" customWidth="1"/>
    <col min="5" max="16384" width="9.00390625" style="112" customWidth="1"/>
  </cols>
  <sheetData>
    <row r="1" spans="1:5" ht="28.5" customHeight="1">
      <c r="A1" s="157" t="s">
        <v>16</v>
      </c>
      <c r="B1" s="158"/>
      <c r="C1" s="115"/>
      <c r="D1" s="146"/>
      <c r="E1" s="112" t="s">
        <v>1</v>
      </c>
    </row>
    <row r="2" spans="1:4" ht="28.5" customHeight="1">
      <c r="A2" s="116" t="s">
        <v>17</v>
      </c>
      <c r="B2" s="116"/>
      <c r="C2" s="169"/>
      <c r="D2" s="169"/>
    </row>
    <row r="3" spans="1:3" ht="28.5" customHeight="1">
      <c r="A3" s="117"/>
      <c r="B3" s="119" t="s">
        <v>3</v>
      </c>
      <c r="C3" s="115"/>
    </row>
    <row r="4" spans="1:2" ht="28.5" customHeight="1">
      <c r="A4" s="120" t="s">
        <v>18</v>
      </c>
      <c r="B4" s="120" t="s">
        <v>7</v>
      </c>
    </row>
    <row r="5" spans="1:2" s="168" customFormat="1" ht="28.5" customHeight="1">
      <c r="A5" s="170" t="s">
        <v>9</v>
      </c>
      <c r="B5" s="161">
        <v>112922943.86</v>
      </c>
    </row>
    <row r="6" spans="1:2" ht="28.5" customHeight="1">
      <c r="A6" s="160" t="s">
        <v>19</v>
      </c>
      <c r="B6" s="161">
        <v>112922943.86</v>
      </c>
    </row>
    <row r="7" spans="1:2" ht="28.5" customHeight="1">
      <c r="A7" s="160" t="s">
        <v>20</v>
      </c>
      <c r="B7" s="161">
        <v>112922943.86</v>
      </c>
    </row>
    <row r="8" spans="1:2" ht="28.5" customHeight="1">
      <c r="A8" s="160" t="s">
        <v>21</v>
      </c>
      <c r="B8" s="171"/>
    </row>
    <row r="9" spans="1:2" ht="28.5" customHeight="1">
      <c r="A9" s="160" t="s">
        <v>22</v>
      </c>
      <c r="B9" s="171"/>
    </row>
    <row r="10" spans="1:2" ht="28.5" customHeight="1">
      <c r="A10" s="160" t="s">
        <v>23</v>
      </c>
      <c r="B10" s="171"/>
    </row>
    <row r="11" spans="1:2" ht="28.5" customHeight="1">
      <c r="A11" s="160" t="s">
        <v>24</v>
      </c>
      <c r="B11" s="171"/>
    </row>
    <row r="12" spans="1:2" ht="28.5" customHeight="1">
      <c r="A12" s="160" t="s">
        <v>25</v>
      </c>
      <c r="B12" s="171"/>
    </row>
    <row r="13" spans="1:2" ht="28.5" customHeight="1">
      <c r="A13" s="160" t="s">
        <v>26</v>
      </c>
      <c r="B13" s="171"/>
    </row>
    <row r="14" spans="1:2" ht="28.5" customHeight="1">
      <c r="A14" s="160" t="s">
        <v>27</v>
      </c>
      <c r="B14" s="171"/>
    </row>
    <row r="15" spans="1:2" ht="28.5" customHeight="1">
      <c r="A15" s="160" t="s">
        <v>28</v>
      </c>
      <c r="B15" s="171"/>
    </row>
    <row r="16" spans="1:2" ht="28.5" customHeight="1">
      <c r="A16" s="160" t="s">
        <v>11</v>
      </c>
      <c r="B16" s="171"/>
    </row>
    <row r="17" spans="1:2" ht="28.5" customHeight="1">
      <c r="A17" s="160" t="s">
        <v>12</v>
      </c>
      <c r="B17" s="171"/>
    </row>
    <row r="18" spans="1:2" ht="28.5" customHeight="1">
      <c r="A18" s="172" t="s">
        <v>14</v>
      </c>
      <c r="B18" s="167">
        <v>112922943.86</v>
      </c>
    </row>
  </sheetData>
  <sheetProtection/>
  <mergeCells count="1">
    <mergeCell ref="A2:B2"/>
  </mergeCells>
  <printOptions horizontalCentered="1"/>
  <pageMargins left="0.75" right="0.75" top="0.9798611111111111" bottom="0.9798611111111111" header="0.5097222222222222" footer="0.5097222222222222"/>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workbookViewId="0" topLeftCell="A1">
      <selection activeCell="A2" sqref="A2:B2"/>
    </sheetView>
  </sheetViews>
  <sheetFormatPr defaultColWidth="9.00390625" defaultRowHeight="28.5" customHeight="1"/>
  <cols>
    <col min="1" max="1" width="48.25390625" style="112" customWidth="1"/>
    <col min="2" max="2" width="39.625" style="112" customWidth="1"/>
    <col min="3" max="16384" width="9.00390625" style="112" customWidth="1"/>
  </cols>
  <sheetData>
    <row r="1" spans="1:3" ht="28.5" customHeight="1">
      <c r="A1" s="157" t="s">
        <v>29</v>
      </c>
      <c r="B1" s="158"/>
      <c r="C1" s="112" t="s">
        <v>1</v>
      </c>
    </row>
    <row r="2" spans="1:2" ht="28.5" customHeight="1">
      <c r="A2" s="116" t="s">
        <v>30</v>
      </c>
      <c r="B2" s="116"/>
    </row>
    <row r="3" spans="1:2" ht="28.5" customHeight="1">
      <c r="A3" s="115"/>
      <c r="B3" s="159" t="s">
        <v>3</v>
      </c>
    </row>
    <row r="4" spans="1:2" ht="28.5" customHeight="1">
      <c r="A4" s="126" t="s">
        <v>6</v>
      </c>
      <c r="B4" s="126" t="s">
        <v>8</v>
      </c>
    </row>
    <row r="5" spans="1:2" ht="28.5" customHeight="1">
      <c r="A5" s="160" t="s">
        <v>31</v>
      </c>
      <c r="B5" s="107">
        <v>112859743.8</v>
      </c>
    </row>
    <row r="6" spans="1:2" ht="28.5" customHeight="1">
      <c r="A6" s="160" t="s">
        <v>32</v>
      </c>
      <c r="B6" s="107"/>
    </row>
    <row r="7" spans="1:2" ht="28.5" customHeight="1">
      <c r="A7" s="160" t="s">
        <v>33</v>
      </c>
      <c r="B7" s="107"/>
    </row>
    <row r="8" spans="1:2" ht="28.5" customHeight="1">
      <c r="A8" s="160" t="s">
        <v>34</v>
      </c>
      <c r="B8" s="161"/>
    </row>
    <row r="9" spans="1:2" ht="28.5" customHeight="1">
      <c r="A9" s="160" t="s">
        <v>35</v>
      </c>
      <c r="B9" s="161"/>
    </row>
    <row r="10" spans="1:2" ht="28.5" customHeight="1">
      <c r="A10" s="160" t="s">
        <v>36</v>
      </c>
      <c r="B10" s="161"/>
    </row>
    <row r="11" spans="1:2" ht="28.5" customHeight="1">
      <c r="A11" s="160" t="s">
        <v>37</v>
      </c>
      <c r="B11" s="161"/>
    </row>
    <row r="12" spans="1:2" ht="28.5" customHeight="1">
      <c r="A12" s="160" t="s">
        <v>38</v>
      </c>
      <c r="B12" s="161">
        <v>63200</v>
      </c>
    </row>
    <row r="13" spans="1:2" ht="28.5" customHeight="1">
      <c r="A13" s="160" t="s">
        <v>39</v>
      </c>
      <c r="B13" s="161"/>
    </row>
    <row r="14" spans="1:2" ht="28.5" customHeight="1">
      <c r="A14" s="160" t="s">
        <v>40</v>
      </c>
      <c r="B14" s="161"/>
    </row>
    <row r="15" spans="1:2" ht="28.5" customHeight="1">
      <c r="A15" s="160" t="s">
        <v>41</v>
      </c>
      <c r="B15" s="161"/>
    </row>
    <row r="16" spans="1:2" ht="28.5" customHeight="1">
      <c r="A16" s="160" t="s">
        <v>42</v>
      </c>
      <c r="B16" s="161"/>
    </row>
    <row r="17" spans="1:2" ht="28.5" customHeight="1">
      <c r="A17" s="160" t="s">
        <v>43</v>
      </c>
      <c r="B17" s="161"/>
    </row>
    <row r="18" spans="1:2" ht="28.5" customHeight="1">
      <c r="A18" s="160" t="s">
        <v>44</v>
      </c>
      <c r="B18" s="162"/>
    </row>
    <row r="19" spans="1:2" ht="28.5" customHeight="1">
      <c r="A19" s="160" t="s">
        <v>45</v>
      </c>
      <c r="B19" s="162"/>
    </row>
    <row r="20" spans="1:2" ht="28.5" customHeight="1">
      <c r="A20" s="160" t="s">
        <v>46</v>
      </c>
      <c r="B20" s="162"/>
    </row>
    <row r="21" spans="1:2" ht="28.5" customHeight="1">
      <c r="A21" s="160" t="s">
        <v>47</v>
      </c>
      <c r="B21" s="162"/>
    </row>
    <row r="22" spans="1:2" ht="28.5" customHeight="1">
      <c r="A22" s="160" t="s">
        <v>48</v>
      </c>
      <c r="B22" s="162"/>
    </row>
    <row r="23" spans="1:2" ht="28.5" customHeight="1">
      <c r="A23" s="160" t="s">
        <v>49</v>
      </c>
      <c r="B23" s="162"/>
    </row>
    <row r="24" spans="1:2" ht="28.5" customHeight="1">
      <c r="A24" s="160" t="s">
        <v>50</v>
      </c>
      <c r="B24" s="162"/>
    </row>
    <row r="25" spans="1:2" ht="28.5" customHeight="1">
      <c r="A25" s="160" t="s">
        <v>51</v>
      </c>
      <c r="B25" s="162"/>
    </row>
    <row r="26" spans="1:2" ht="28.5" customHeight="1">
      <c r="A26" s="160" t="s">
        <v>52</v>
      </c>
      <c r="B26" s="162"/>
    </row>
    <row r="27" spans="1:2" ht="28.5" customHeight="1">
      <c r="A27" s="163" t="s">
        <v>53</v>
      </c>
      <c r="B27" s="162"/>
    </row>
    <row r="28" spans="1:2" ht="28.5" customHeight="1">
      <c r="A28" s="160" t="s">
        <v>54</v>
      </c>
      <c r="B28" s="162"/>
    </row>
    <row r="29" spans="1:2" ht="28.5" customHeight="1">
      <c r="A29" s="160" t="s">
        <v>55</v>
      </c>
      <c r="B29" s="162"/>
    </row>
    <row r="30" spans="1:2" ht="28.5" customHeight="1">
      <c r="A30" s="160" t="s">
        <v>56</v>
      </c>
      <c r="B30" s="162"/>
    </row>
    <row r="31" spans="1:2" ht="28.5" customHeight="1">
      <c r="A31" s="160" t="s">
        <v>57</v>
      </c>
      <c r="B31" s="134"/>
    </row>
    <row r="32" spans="1:2" ht="28.5" customHeight="1">
      <c r="A32" s="164" t="s">
        <v>58</v>
      </c>
      <c r="B32" s="165"/>
    </row>
    <row r="33" spans="1:2" ht="28.5" customHeight="1">
      <c r="A33" s="164" t="s">
        <v>59</v>
      </c>
      <c r="B33" s="165"/>
    </row>
    <row r="34" spans="1:2" ht="28.5" customHeight="1">
      <c r="A34" s="164"/>
      <c r="B34" s="165"/>
    </row>
    <row r="35" spans="1:2" ht="28.5" customHeight="1">
      <c r="A35" s="164" t="s">
        <v>10</v>
      </c>
      <c r="B35" s="161">
        <v>112922943.86</v>
      </c>
    </row>
    <row r="36" spans="1:2" ht="28.5" customHeight="1">
      <c r="A36" s="164"/>
      <c r="B36" s="165"/>
    </row>
    <row r="37" spans="1:2" ht="28.5" customHeight="1">
      <c r="A37" s="164" t="s">
        <v>60</v>
      </c>
      <c r="B37" s="165"/>
    </row>
    <row r="38" spans="1:2" ht="28.5" customHeight="1">
      <c r="A38" s="166" t="s">
        <v>15</v>
      </c>
      <c r="B38" s="167">
        <v>112922943.86</v>
      </c>
    </row>
  </sheetData>
  <sheetProtection/>
  <mergeCells count="1">
    <mergeCell ref="A2:B2"/>
  </mergeCells>
  <printOptions horizontalCentered="1"/>
  <pageMargins left="0.34930555555555554" right="0.34930555555555554" top="0.38958333333333334" bottom="0.38958333333333334" header="0.5097222222222222" footer="0.5097222222222222"/>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tabColor indexed="10"/>
    <pageSetUpPr fitToPage="1"/>
  </sheetPr>
  <dimension ref="A1:L22"/>
  <sheetViews>
    <sheetView workbookViewId="0" topLeftCell="A4">
      <selection activeCell="B27" sqref="B27"/>
    </sheetView>
  </sheetViews>
  <sheetFormatPr defaultColWidth="9.00390625" defaultRowHeight="28.5" customHeight="1"/>
  <cols>
    <col min="1" max="1" width="26.375" style="112" customWidth="1"/>
    <col min="2" max="2" width="17.875" style="112" customWidth="1"/>
    <col min="3" max="3" width="8.125" style="112" customWidth="1"/>
    <col min="4" max="4" width="7.125" style="112" customWidth="1"/>
    <col min="5" max="5" width="7.00390625" style="112" customWidth="1"/>
    <col min="6" max="6" width="19.25390625" style="112" customWidth="1"/>
    <col min="7" max="9" width="16.625" style="112" customWidth="1"/>
    <col min="10" max="10" width="19.50390625" style="113" customWidth="1"/>
    <col min="11" max="11" width="15.625" style="113" customWidth="1"/>
    <col min="12" max="12" width="15.625" style="112" customWidth="1"/>
    <col min="13" max="16384" width="9.00390625" style="112" customWidth="1"/>
  </cols>
  <sheetData>
    <row r="1" spans="1:10" ht="28.5" customHeight="1">
      <c r="A1" s="55" t="s">
        <v>61</v>
      </c>
      <c r="C1" s="114"/>
      <c r="D1" s="115"/>
      <c r="E1" s="115"/>
      <c r="F1" s="115"/>
      <c r="G1" s="115"/>
      <c r="H1" s="115"/>
      <c r="I1" s="146"/>
      <c r="J1" s="113" t="s">
        <v>1</v>
      </c>
    </row>
    <row r="2" spans="1:12" ht="28.5" customHeight="1">
      <c r="A2" s="116" t="s">
        <v>62</v>
      </c>
      <c r="B2" s="116"/>
      <c r="C2" s="116"/>
      <c r="D2" s="116"/>
      <c r="E2" s="116"/>
      <c r="F2" s="116"/>
      <c r="G2" s="116"/>
      <c r="H2" s="116"/>
      <c r="I2" s="116"/>
      <c r="J2" s="116"/>
      <c r="K2" s="116"/>
      <c r="L2" s="116"/>
    </row>
    <row r="3" spans="3:12" ht="28.5" customHeight="1">
      <c r="C3" s="117"/>
      <c r="D3" s="118"/>
      <c r="E3" s="118"/>
      <c r="F3" s="118"/>
      <c r="G3" s="118"/>
      <c r="H3" s="119"/>
      <c r="K3" s="147"/>
      <c r="L3" s="47" t="s">
        <v>3</v>
      </c>
    </row>
    <row r="4" spans="1:12" ht="28.5" customHeight="1">
      <c r="A4" s="120" t="s">
        <v>4</v>
      </c>
      <c r="B4" s="120"/>
      <c r="C4" s="121" t="s">
        <v>63</v>
      </c>
      <c r="D4" s="122"/>
      <c r="E4" s="122"/>
      <c r="F4" s="122"/>
      <c r="G4" s="122"/>
      <c r="H4" s="122"/>
      <c r="I4" s="122"/>
      <c r="J4" s="122"/>
      <c r="K4" s="122"/>
      <c r="L4" s="132"/>
    </row>
    <row r="5" spans="1:12" ht="28.5" customHeight="1">
      <c r="A5" s="123" t="s">
        <v>64</v>
      </c>
      <c r="B5" s="124" t="s">
        <v>65</v>
      </c>
      <c r="C5" s="123" t="s">
        <v>66</v>
      </c>
      <c r="D5" s="123"/>
      <c r="E5" s="124"/>
      <c r="F5" s="125" t="s">
        <v>67</v>
      </c>
      <c r="G5" s="126" t="s">
        <v>68</v>
      </c>
      <c r="H5" s="127" t="s">
        <v>69</v>
      </c>
      <c r="I5" s="148"/>
      <c r="J5" s="149" t="s">
        <v>70</v>
      </c>
      <c r="K5" s="150"/>
      <c r="L5" s="151"/>
    </row>
    <row r="6" spans="1:12" ht="28.5" customHeight="1">
      <c r="A6" s="128"/>
      <c r="B6" s="129"/>
      <c r="C6" s="130" t="s">
        <v>71</v>
      </c>
      <c r="D6" s="130" t="s">
        <v>72</v>
      </c>
      <c r="E6" s="130" t="s">
        <v>73</v>
      </c>
      <c r="F6" s="131"/>
      <c r="G6" s="130"/>
      <c r="H6" s="132" t="s">
        <v>74</v>
      </c>
      <c r="I6" s="123" t="s">
        <v>75</v>
      </c>
      <c r="J6" s="152" t="s">
        <v>76</v>
      </c>
      <c r="K6" s="152" t="s">
        <v>77</v>
      </c>
      <c r="L6" s="152" t="s">
        <v>78</v>
      </c>
    </row>
    <row r="7" spans="1:12" s="111" customFormat="1" ht="28.5" customHeight="1">
      <c r="A7" s="133" t="s">
        <v>79</v>
      </c>
      <c r="B7" s="134">
        <v>112922943.86</v>
      </c>
      <c r="C7" s="135"/>
      <c r="D7" s="135"/>
      <c r="E7" s="135"/>
      <c r="F7" s="135" t="s">
        <v>80</v>
      </c>
      <c r="G7" s="136">
        <v>112922943.86</v>
      </c>
      <c r="H7" s="137">
        <v>98678247.46</v>
      </c>
      <c r="I7" s="137">
        <v>14244696.4</v>
      </c>
      <c r="J7" s="136">
        <f>H7+I7</f>
        <v>112922943.86</v>
      </c>
      <c r="K7" s="153"/>
      <c r="L7" s="154"/>
    </row>
    <row r="8" spans="1:12" ht="28.5" customHeight="1">
      <c r="A8" s="138" t="s">
        <v>81</v>
      </c>
      <c r="B8" s="139">
        <f>B11+B14+B17+B20</f>
        <v>112922943.86</v>
      </c>
      <c r="C8" s="140"/>
      <c r="D8" s="140"/>
      <c r="E8" s="140"/>
      <c r="F8" s="140"/>
      <c r="G8" s="139">
        <v>112922943.86</v>
      </c>
      <c r="H8" s="141">
        <f>H11+H20</f>
        <v>98678247.46</v>
      </c>
      <c r="I8" s="155">
        <f>I14+I17</f>
        <v>14244696.4</v>
      </c>
      <c r="J8" s="139">
        <f>J11+J14+J17+J20</f>
        <v>112922943.86</v>
      </c>
      <c r="K8" s="156"/>
      <c r="L8" s="144"/>
    </row>
    <row r="9" spans="1:12" ht="28.5" customHeight="1">
      <c r="A9" s="138"/>
      <c r="B9" s="139"/>
      <c r="C9" s="140">
        <v>201</v>
      </c>
      <c r="D9" s="140"/>
      <c r="E9" s="140"/>
      <c r="F9" s="140"/>
      <c r="G9" s="139">
        <v>98615047.46</v>
      </c>
      <c r="H9" s="141">
        <v>98615047.46</v>
      </c>
      <c r="I9" s="155"/>
      <c r="J9" s="139">
        <v>98615047.46</v>
      </c>
      <c r="K9" s="156"/>
      <c r="L9" s="144"/>
    </row>
    <row r="10" spans="1:12" ht="28.5" customHeight="1">
      <c r="A10" s="138"/>
      <c r="B10" s="139"/>
      <c r="C10" s="140"/>
      <c r="D10" s="140">
        <v>38</v>
      </c>
      <c r="E10" s="140"/>
      <c r="F10" s="140"/>
      <c r="G10" s="139">
        <v>98615047.46</v>
      </c>
      <c r="H10" s="141">
        <v>98615047.46</v>
      </c>
      <c r="I10" s="155"/>
      <c r="J10" s="139">
        <v>98615047.46</v>
      </c>
      <c r="K10" s="156"/>
      <c r="L10" s="144"/>
    </row>
    <row r="11" spans="1:12" ht="28.5" customHeight="1">
      <c r="A11" s="138" t="s">
        <v>82</v>
      </c>
      <c r="B11" s="139">
        <v>98615047.46</v>
      </c>
      <c r="C11" s="140"/>
      <c r="D11" s="140"/>
      <c r="E11" s="142" t="s">
        <v>83</v>
      </c>
      <c r="F11" s="140"/>
      <c r="G11" s="139">
        <v>98615047.46</v>
      </c>
      <c r="H11" s="141">
        <v>98615047.46</v>
      </c>
      <c r="I11" s="155"/>
      <c r="J11" s="139">
        <v>98615047.46</v>
      </c>
      <c r="K11" s="156"/>
      <c r="L11" s="144"/>
    </row>
    <row r="12" spans="1:12" ht="28.5" customHeight="1">
      <c r="A12" s="138"/>
      <c r="B12" s="139"/>
      <c r="C12" s="140">
        <v>201</v>
      </c>
      <c r="D12" s="140"/>
      <c r="E12" s="142"/>
      <c r="F12" s="140"/>
      <c r="G12" s="139">
        <v>12261296.4</v>
      </c>
      <c r="H12" s="141"/>
      <c r="I12" s="155">
        <v>12261296.4</v>
      </c>
      <c r="J12" s="139">
        <v>12261296.4</v>
      </c>
      <c r="K12" s="156"/>
      <c r="L12" s="144"/>
    </row>
    <row r="13" spans="1:12" ht="28.5" customHeight="1">
      <c r="A13" s="138"/>
      <c r="B13" s="139"/>
      <c r="C13" s="140"/>
      <c r="D13" s="140">
        <v>38</v>
      </c>
      <c r="E13" s="142"/>
      <c r="F13" s="140"/>
      <c r="G13" s="139">
        <v>12261296.4</v>
      </c>
      <c r="H13" s="141"/>
      <c r="I13" s="155">
        <v>12261296.4</v>
      </c>
      <c r="J13" s="139">
        <v>12261296.4</v>
      </c>
      <c r="K13" s="156"/>
      <c r="L13" s="144"/>
    </row>
    <row r="14" spans="1:12" ht="28.5" customHeight="1">
      <c r="A14" s="138" t="s">
        <v>84</v>
      </c>
      <c r="B14" s="139">
        <v>12261296.4</v>
      </c>
      <c r="C14" s="142"/>
      <c r="D14" s="142"/>
      <c r="E14" s="142" t="s">
        <v>85</v>
      </c>
      <c r="F14" s="140"/>
      <c r="G14" s="139">
        <v>12261296.4</v>
      </c>
      <c r="H14" s="141"/>
      <c r="I14" s="155">
        <v>12261296.4</v>
      </c>
      <c r="J14" s="139">
        <v>12261296.4</v>
      </c>
      <c r="K14" s="156"/>
      <c r="L14" s="144"/>
    </row>
    <row r="15" spans="1:12" ht="28.5" customHeight="1">
      <c r="A15" s="138"/>
      <c r="B15" s="139"/>
      <c r="C15" s="142" t="s">
        <v>86</v>
      </c>
      <c r="D15" s="142"/>
      <c r="E15" s="142"/>
      <c r="F15" s="140"/>
      <c r="G15" s="139">
        <v>1983400</v>
      </c>
      <c r="H15" s="141"/>
      <c r="I15" s="155">
        <v>1983400</v>
      </c>
      <c r="J15" s="139">
        <v>1983400</v>
      </c>
      <c r="K15" s="156"/>
      <c r="L15" s="144"/>
    </row>
    <row r="16" spans="1:12" ht="28.5" customHeight="1">
      <c r="A16" s="138"/>
      <c r="B16" s="139"/>
      <c r="C16" s="142"/>
      <c r="D16" s="142" t="s">
        <v>87</v>
      </c>
      <c r="E16" s="142"/>
      <c r="F16" s="140"/>
      <c r="G16" s="139">
        <v>1983400</v>
      </c>
      <c r="H16" s="141"/>
      <c r="I16" s="155">
        <v>1983400</v>
      </c>
      <c r="J16" s="139">
        <v>1983400</v>
      </c>
      <c r="K16" s="156"/>
      <c r="L16" s="144"/>
    </row>
    <row r="17" spans="1:12" ht="28.5" customHeight="1">
      <c r="A17" s="138" t="s">
        <v>88</v>
      </c>
      <c r="B17" s="139">
        <v>1983400</v>
      </c>
      <c r="C17" s="142"/>
      <c r="D17" s="142"/>
      <c r="E17" s="142" t="s">
        <v>89</v>
      </c>
      <c r="F17" s="140"/>
      <c r="G17" s="139">
        <v>1983400</v>
      </c>
      <c r="H17" s="141"/>
      <c r="I17" s="155">
        <v>1983400</v>
      </c>
      <c r="J17" s="139">
        <v>1983400</v>
      </c>
      <c r="K17" s="156"/>
      <c r="L17" s="144"/>
    </row>
    <row r="18" spans="1:12" ht="28.5" customHeight="1">
      <c r="A18" s="138"/>
      <c r="B18" s="139"/>
      <c r="C18" s="142" t="s">
        <v>90</v>
      </c>
      <c r="D18" s="142"/>
      <c r="E18" s="142"/>
      <c r="F18" s="140"/>
      <c r="G18" s="139">
        <v>63200</v>
      </c>
      <c r="H18" s="141">
        <v>63200</v>
      </c>
      <c r="I18" s="155"/>
      <c r="J18" s="139">
        <v>63200</v>
      </c>
      <c r="K18" s="156"/>
      <c r="L18" s="144"/>
    </row>
    <row r="19" spans="1:12" ht="28.5" customHeight="1">
      <c r="A19" s="138"/>
      <c r="B19" s="139"/>
      <c r="C19" s="142"/>
      <c r="D19" s="142" t="s">
        <v>89</v>
      </c>
      <c r="E19" s="142"/>
      <c r="F19" s="140"/>
      <c r="G19" s="139">
        <v>63200</v>
      </c>
      <c r="H19" s="141">
        <v>63200</v>
      </c>
      <c r="I19" s="155"/>
      <c r="J19" s="139">
        <v>63200</v>
      </c>
      <c r="K19" s="156"/>
      <c r="L19" s="144"/>
    </row>
    <row r="20" spans="1:12" ht="28.5" customHeight="1">
      <c r="A20" s="138" t="s">
        <v>91</v>
      </c>
      <c r="B20" s="139">
        <v>63200</v>
      </c>
      <c r="C20" s="142"/>
      <c r="D20" s="142"/>
      <c r="E20" s="142" t="s">
        <v>83</v>
      </c>
      <c r="F20" s="140"/>
      <c r="G20" s="139">
        <v>63200</v>
      </c>
      <c r="H20" s="141">
        <v>63200</v>
      </c>
      <c r="I20" s="155"/>
      <c r="J20" s="139">
        <v>63200</v>
      </c>
      <c r="K20" s="156"/>
      <c r="L20" s="144"/>
    </row>
    <row r="21" spans="1:12" ht="28.5" customHeight="1">
      <c r="A21" s="138" t="s">
        <v>92</v>
      </c>
      <c r="B21" s="143"/>
      <c r="C21" s="140"/>
      <c r="D21" s="140"/>
      <c r="E21" s="140"/>
      <c r="F21" s="140"/>
      <c r="G21" s="139"/>
      <c r="H21" s="144"/>
      <c r="I21" s="155"/>
      <c r="J21" s="139"/>
      <c r="K21" s="156"/>
      <c r="L21" s="144"/>
    </row>
    <row r="22" spans="1:12" ht="28.5" customHeight="1">
      <c r="A22" s="138" t="s">
        <v>93</v>
      </c>
      <c r="B22" s="143"/>
      <c r="C22" s="140"/>
      <c r="D22" s="140"/>
      <c r="E22" s="140"/>
      <c r="F22" s="140"/>
      <c r="G22" s="139"/>
      <c r="H22" s="145"/>
      <c r="I22" s="155"/>
      <c r="J22" s="139"/>
      <c r="K22" s="156"/>
      <c r="L22" s="144"/>
    </row>
  </sheetData>
  <sheetProtection/>
  <mergeCells count="10">
    <mergeCell ref="A2:L2"/>
    <mergeCell ref="A4:B4"/>
    <mergeCell ref="C4:L4"/>
    <mergeCell ref="C5:E5"/>
    <mergeCell ref="H5:I5"/>
    <mergeCell ref="J5:L5"/>
    <mergeCell ref="A5:A6"/>
    <mergeCell ref="B5:B6"/>
    <mergeCell ref="F5:F6"/>
    <mergeCell ref="G5:G6"/>
  </mergeCells>
  <printOptions/>
  <pageMargins left="0.75" right="0.75" top="0.9798611111111111" bottom="0.9798611111111111" header="0.5" footer="0.5"/>
  <pageSetup fitToHeight="1" fitToWidth="1" horizontalDpi="600" verticalDpi="600" orientation="landscape" paperSize="10" scale="80"/>
</worksheet>
</file>

<file path=xl/worksheets/sheet5.xml><?xml version="1.0" encoding="utf-8"?>
<worksheet xmlns="http://schemas.openxmlformats.org/spreadsheetml/2006/main" xmlns:r="http://schemas.openxmlformats.org/officeDocument/2006/relationships">
  <sheetPr>
    <pageSetUpPr fitToPage="1"/>
  </sheetPr>
  <dimension ref="A1:L18"/>
  <sheetViews>
    <sheetView workbookViewId="0" topLeftCell="A7">
      <selection activeCell="D26" sqref="D26"/>
    </sheetView>
  </sheetViews>
  <sheetFormatPr defaultColWidth="9.00390625" defaultRowHeight="28.5" customHeight="1"/>
  <cols>
    <col min="1" max="3" width="6.25390625" style="17" customWidth="1"/>
    <col min="4" max="4" width="31.00390625" style="17" customWidth="1"/>
    <col min="5" max="5" width="21.125" style="17" customWidth="1"/>
    <col min="6" max="6" width="19.25390625" style="17" customWidth="1"/>
    <col min="7" max="7" width="18.50390625" style="17" customWidth="1"/>
    <col min="8" max="9" width="10.25390625" style="17" customWidth="1"/>
    <col min="10" max="10" width="13.375" style="92" customWidth="1"/>
    <col min="11" max="11" width="16.00390625" style="92" customWidth="1"/>
    <col min="12" max="12" width="16.00390625" style="17" customWidth="1"/>
    <col min="13" max="16384" width="9.00390625" style="17" customWidth="1"/>
  </cols>
  <sheetData>
    <row r="1" spans="1:10" ht="28.5" customHeight="1">
      <c r="A1" s="55" t="s">
        <v>94</v>
      </c>
      <c r="B1" s="55"/>
      <c r="C1" s="55"/>
      <c r="D1" s="93"/>
      <c r="E1" s="93"/>
      <c r="F1" s="93"/>
      <c r="G1" s="93"/>
      <c r="H1" s="93"/>
      <c r="I1" s="108"/>
      <c r="J1" s="92" t="s">
        <v>1</v>
      </c>
    </row>
    <row r="2" spans="1:12" ht="28.5" customHeight="1">
      <c r="A2" s="94" t="s">
        <v>95</v>
      </c>
      <c r="B2" s="94"/>
      <c r="C2" s="94"/>
      <c r="D2" s="94"/>
      <c r="E2" s="94"/>
      <c r="F2" s="94"/>
      <c r="G2" s="94"/>
      <c r="H2" s="95"/>
      <c r="I2" s="95"/>
      <c r="J2" s="95"/>
      <c r="K2" s="95"/>
      <c r="L2" s="95"/>
    </row>
    <row r="3" spans="3:11" ht="28.5" customHeight="1">
      <c r="C3" s="93"/>
      <c r="D3" s="96"/>
      <c r="E3" s="96"/>
      <c r="F3" s="96"/>
      <c r="G3" s="47" t="s">
        <v>3</v>
      </c>
      <c r="H3" s="97"/>
      <c r="K3" s="109"/>
    </row>
    <row r="4" spans="1:11" s="91" customFormat="1" ht="28.5" customHeight="1">
      <c r="A4" s="98" t="s">
        <v>66</v>
      </c>
      <c r="B4" s="98"/>
      <c r="C4" s="98"/>
      <c r="D4" s="22" t="s">
        <v>67</v>
      </c>
      <c r="E4" s="98" t="s">
        <v>68</v>
      </c>
      <c r="F4" s="22" t="s">
        <v>69</v>
      </c>
      <c r="G4" s="22"/>
      <c r="J4" s="110"/>
      <c r="K4" s="110"/>
    </row>
    <row r="5" spans="1:7" ht="28.5" customHeight="1">
      <c r="A5" s="98" t="s">
        <v>71</v>
      </c>
      <c r="B5" s="98" t="s">
        <v>72</v>
      </c>
      <c r="C5" s="98" t="s">
        <v>73</v>
      </c>
      <c r="D5" s="22"/>
      <c r="E5" s="98"/>
      <c r="F5" s="22" t="s">
        <v>74</v>
      </c>
      <c r="G5" s="98" t="s">
        <v>75</v>
      </c>
    </row>
    <row r="6" spans="1:7" ht="28.5" customHeight="1">
      <c r="A6" s="99" t="s">
        <v>96</v>
      </c>
      <c r="B6" s="100"/>
      <c r="C6" s="100"/>
      <c r="D6" s="101"/>
      <c r="E6" s="41">
        <v>112922943.86</v>
      </c>
      <c r="F6" s="102">
        <v>98678247.46</v>
      </c>
      <c r="G6" s="102">
        <v>14244696.4</v>
      </c>
    </row>
    <row r="7" spans="1:7" ht="28.5" customHeight="1">
      <c r="A7" s="103" t="s">
        <v>86</v>
      </c>
      <c r="B7" s="103"/>
      <c r="C7" s="103"/>
      <c r="D7" s="103"/>
      <c r="E7" s="41">
        <v>112859743.86</v>
      </c>
      <c r="F7" s="102">
        <v>98615047.46</v>
      </c>
      <c r="G7" s="102">
        <v>14244696.4</v>
      </c>
    </row>
    <row r="8" spans="1:7" ht="28.5" customHeight="1">
      <c r="A8" s="103"/>
      <c r="B8" s="103" t="s">
        <v>97</v>
      </c>
      <c r="C8" s="103"/>
      <c r="D8" s="103"/>
      <c r="E8" s="41">
        <v>112859743.86</v>
      </c>
      <c r="F8" s="102">
        <v>98615047.46</v>
      </c>
      <c r="G8" s="102">
        <v>14244696.4</v>
      </c>
    </row>
    <row r="9" spans="1:7" ht="28.5" customHeight="1">
      <c r="A9" s="103"/>
      <c r="B9" s="103"/>
      <c r="C9" s="104" t="s">
        <v>83</v>
      </c>
      <c r="D9" s="103"/>
      <c r="E9" s="41">
        <v>98615047.46</v>
      </c>
      <c r="F9" s="102">
        <v>98615047.46</v>
      </c>
      <c r="G9" s="102">
        <v>0</v>
      </c>
    </row>
    <row r="10" spans="1:7" ht="28.5" customHeight="1">
      <c r="A10" s="105">
        <v>201</v>
      </c>
      <c r="B10" s="105">
        <v>38</v>
      </c>
      <c r="C10" s="106" t="s">
        <v>98</v>
      </c>
      <c r="D10" s="105" t="s">
        <v>99</v>
      </c>
      <c r="E10" s="44">
        <v>98615047.46</v>
      </c>
      <c r="F10" s="107">
        <v>98615047.46</v>
      </c>
      <c r="G10" s="107">
        <v>0</v>
      </c>
    </row>
    <row r="11" spans="1:7" ht="28.5" customHeight="1">
      <c r="A11" s="103"/>
      <c r="B11" s="103"/>
      <c r="C11" s="104" t="s">
        <v>85</v>
      </c>
      <c r="D11" s="103"/>
      <c r="E11" s="41">
        <v>12261296.4</v>
      </c>
      <c r="F11" s="102">
        <v>0</v>
      </c>
      <c r="G11" s="102">
        <v>12261296.4</v>
      </c>
    </row>
    <row r="12" spans="1:7" ht="28.5" customHeight="1">
      <c r="A12" s="105">
        <v>201</v>
      </c>
      <c r="B12" s="105">
        <v>38</v>
      </c>
      <c r="C12" s="106" t="s">
        <v>100</v>
      </c>
      <c r="D12" s="105" t="s">
        <v>101</v>
      </c>
      <c r="E12" s="44">
        <v>12261296.4</v>
      </c>
      <c r="F12" s="107">
        <v>0</v>
      </c>
      <c r="G12" s="107">
        <v>12261296.4</v>
      </c>
    </row>
    <row r="13" spans="1:7" ht="28.5" customHeight="1">
      <c r="A13" s="103"/>
      <c r="B13" s="103"/>
      <c r="C13" s="104" t="s">
        <v>89</v>
      </c>
      <c r="D13" s="103"/>
      <c r="E13" s="41">
        <v>1983400</v>
      </c>
      <c r="F13" s="102">
        <v>0</v>
      </c>
      <c r="G13" s="102">
        <v>1983400</v>
      </c>
    </row>
    <row r="14" spans="1:7" ht="28.5" customHeight="1">
      <c r="A14" s="105">
        <v>201</v>
      </c>
      <c r="B14" s="105">
        <v>38</v>
      </c>
      <c r="C14" s="106" t="s">
        <v>102</v>
      </c>
      <c r="D14" s="105" t="s">
        <v>103</v>
      </c>
      <c r="E14" s="44">
        <v>1983400</v>
      </c>
      <c r="F14" s="107">
        <v>0</v>
      </c>
      <c r="G14" s="107">
        <v>1983400</v>
      </c>
    </row>
    <row r="15" spans="1:7" ht="28.5" customHeight="1">
      <c r="A15" s="103" t="s">
        <v>90</v>
      </c>
      <c r="B15" s="103"/>
      <c r="C15" s="104"/>
      <c r="D15" s="103"/>
      <c r="E15" s="41">
        <v>63200</v>
      </c>
      <c r="F15" s="102">
        <v>63200</v>
      </c>
      <c r="G15" s="102">
        <v>0</v>
      </c>
    </row>
    <row r="16" spans="1:7" ht="28.5" customHeight="1">
      <c r="A16" s="103"/>
      <c r="B16" s="103" t="s">
        <v>104</v>
      </c>
      <c r="C16" s="104"/>
      <c r="D16" s="103"/>
      <c r="E16" s="41">
        <v>63200</v>
      </c>
      <c r="F16" s="102">
        <v>63200</v>
      </c>
      <c r="G16" s="102">
        <v>0</v>
      </c>
    </row>
    <row r="17" spans="1:7" ht="28.5" customHeight="1">
      <c r="A17" s="103"/>
      <c r="B17" s="103"/>
      <c r="C17" s="104" t="s">
        <v>83</v>
      </c>
      <c r="D17" s="103"/>
      <c r="E17" s="41">
        <v>63200</v>
      </c>
      <c r="F17" s="102">
        <v>63200</v>
      </c>
      <c r="G17" s="102">
        <v>0</v>
      </c>
    </row>
    <row r="18" spans="1:7" ht="28.5" customHeight="1">
      <c r="A18" s="105">
        <v>208</v>
      </c>
      <c r="B18" s="106" t="s">
        <v>89</v>
      </c>
      <c r="C18" s="106" t="s">
        <v>83</v>
      </c>
      <c r="D18" s="105" t="s">
        <v>105</v>
      </c>
      <c r="E18" s="44">
        <v>63200</v>
      </c>
      <c r="F18" s="107">
        <v>63200</v>
      </c>
      <c r="G18" s="107">
        <v>0</v>
      </c>
    </row>
  </sheetData>
  <sheetProtection/>
  <mergeCells count="6">
    <mergeCell ref="A1:C1"/>
    <mergeCell ref="A2:G2"/>
    <mergeCell ref="A4:C4"/>
    <mergeCell ref="F4:G4"/>
    <mergeCell ref="D4:D5"/>
    <mergeCell ref="E4:E5"/>
  </mergeCells>
  <printOptions horizontalCentered="1"/>
  <pageMargins left="0.15902777777777777" right="0.15902777777777777" top="0.38958333333333334" bottom="0.38958333333333334" header="0.5097222222222222" footer="0.5097222222222222"/>
  <pageSetup fitToHeight="1" fitToWidth="1" horizontalDpi="600" verticalDpi="600" orientation="portrait" paperSize="10"/>
</worksheet>
</file>

<file path=xl/worksheets/sheet6.xml><?xml version="1.0" encoding="utf-8"?>
<worksheet xmlns="http://schemas.openxmlformats.org/spreadsheetml/2006/main" xmlns:r="http://schemas.openxmlformats.org/officeDocument/2006/relationships">
  <sheetPr>
    <pageSetUpPr fitToPage="1"/>
  </sheetPr>
  <dimension ref="A1:D35"/>
  <sheetViews>
    <sheetView workbookViewId="0" topLeftCell="A19">
      <selection activeCell="H9" sqref="H9"/>
    </sheetView>
  </sheetViews>
  <sheetFormatPr defaultColWidth="9.00390625" defaultRowHeight="28.5" customHeight="1"/>
  <cols>
    <col min="1" max="1" width="19.00390625" style="66" customWidth="1"/>
    <col min="2" max="2" width="18.00390625" style="67" customWidth="1"/>
    <col min="3" max="3" width="34.875" style="66" customWidth="1"/>
    <col min="4" max="4" width="32.125" style="68" customWidth="1"/>
    <col min="5" max="16384" width="9.00390625" style="68" customWidth="1"/>
  </cols>
  <sheetData>
    <row r="1" ht="28.5" customHeight="1">
      <c r="A1" s="82" t="s">
        <v>106</v>
      </c>
    </row>
    <row r="2" spans="1:4" ht="28.5" customHeight="1">
      <c r="A2" s="69" t="s">
        <v>107</v>
      </c>
      <c r="B2" s="69"/>
      <c r="C2" s="69"/>
      <c r="D2" s="69"/>
    </row>
    <row r="3" spans="1:4" ht="28.5" customHeight="1">
      <c r="A3" s="70"/>
      <c r="D3" s="47" t="s">
        <v>108</v>
      </c>
    </row>
    <row r="4" spans="1:4" s="65" customFormat="1" ht="28.5" customHeight="1">
      <c r="A4" s="71" t="s">
        <v>109</v>
      </c>
      <c r="B4" s="72" t="s">
        <v>110</v>
      </c>
      <c r="C4" s="72"/>
      <c r="D4" s="71" t="s">
        <v>68</v>
      </c>
    </row>
    <row r="5" spans="1:4" s="65" customFormat="1" ht="28.5" customHeight="1">
      <c r="A5" s="73"/>
      <c r="B5" s="74" t="s">
        <v>111</v>
      </c>
      <c r="C5" s="72" t="s">
        <v>67</v>
      </c>
      <c r="D5" s="73"/>
    </row>
    <row r="6" spans="1:4" s="65" customFormat="1" ht="28.5" customHeight="1">
      <c r="A6" s="83" t="s">
        <v>74</v>
      </c>
      <c r="B6" s="84" t="s">
        <v>96</v>
      </c>
      <c r="C6" s="85"/>
      <c r="D6" s="86">
        <f>D7+D19+D33</f>
        <v>98678247.46000001</v>
      </c>
    </row>
    <row r="7" spans="1:4" ht="28.5" customHeight="1">
      <c r="A7" s="87"/>
      <c r="B7" s="88" t="s">
        <v>112</v>
      </c>
      <c r="C7" s="88" t="s">
        <v>113</v>
      </c>
      <c r="D7" s="78">
        <v>90829868.06</v>
      </c>
    </row>
    <row r="8" spans="1:4" ht="28.5" customHeight="1">
      <c r="A8" s="87"/>
      <c r="B8" s="88" t="s">
        <v>114</v>
      </c>
      <c r="C8" s="88" t="s">
        <v>115</v>
      </c>
      <c r="D8" s="81">
        <v>12050076</v>
      </c>
    </row>
    <row r="9" spans="1:4" ht="28.5" customHeight="1">
      <c r="A9" s="87"/>
      <c r="B9" s="88" t="s">
        <v>116</v>
      </c>
      <c r="C9" s="88" t="s">
        <v>117</v>
      </c>
      <c r="D9" s="81">
        <v>32308569.2</v>
      </c>
    </row>
    <row r="10" spans="1:4" ht="28.5" customHeight="1">
      <c r="A10" s="87"/>
      <c r="B10" s="88" t="s">
        <v>118</v>
      </c>
      <c r="C10" s="88" t="s">
        <v>119</v>
      </c>
      <c r="D10" s="81">
        <v>24220191</v>
      </c>
    </row>
    <row r="11" spans="1:4" ht="28.5" customHeight="1">
      <c r="A11" s="87"/>
      <c r="B11" s="88" t="s">
        <v>120</v>
      </c>
      <c r="C11" s="88" t="s">
        <v>121</v>
      </c>
      <c r="D11" s="81">
        <v>556500</v>
      </c>
    </row>
    <row r="12" spans="1:4" ht="28.5" customHeight="1">
      <c r="A12" s="87"/>
      <c r="B12" s="88" t="s">
        <v>122</v>
      </c>
      <c r="C12" s="88" t="s">
        <v>123</v>
      </c>
      <c r="D12" s="81">
        <v>4993077.12</v>
      </c>
    </row>
    <row r="13" spans="1:4" ht="28.5" customHeight="1">
      <c r="A13" s="87"/>
      <c r="B13" s="88" t="s">
        <v>124</v>
      </c>
      <c r="C13" s="88" t="s">
        <v>125</v>
      </c>
      <c r="D13" s="81">
        <v>2496538.56</v>
      </c>
    </row>
    <row r="14" spans="1:4" ht="28.5" customHeight="1">
      <c r="A14" s="87"/>
      <c r="B14" s="88" t="s">
        <v>126</v>
      </c>
      <c r="C14" s="88" t="s">
        <v>127</v>
      </c>
      <c r="D14" s="81">
        <v>5299863</v>
      </c>
    </row>
    <row r="15" spans="1:4" ht="28.5" customHeight="1">
      <c r="A15" s="87"/>
      <c r="B15" s="88" t="s">
        <v>128</v>
      </c>
      <c r="C15" s="88" t="s">
        <v>129</v>
      </c>
      <c r="D15" s="81">
        <v>1589958.9</v>
      </c>
    </row>
    <row r="16" spans="1:4" ht="28.5" customHeight="1">
      <c r="A16" s="87"/>
      <c r="B16" s="88" t="s">
        <v>130</v>
      </c>
      <c r="C16" s="88" t="s">
        <v>131</v>
      </c>
      <c r="D16" s="81">
        <v>677277.48</v>
      </c>
    </row>
    <row r="17" spans="1:4" ht="28.5" customHeight="1">
      <c r="A17" s="87"/>
      <c r="B17" s="88" t="s">
        <v>132</v>
      </c>
      <c r="C17" s="88" t="s">
        <v>133</v>
      </c>
      <c r="D17" s="81">
        <v>6302580</v>
      </c>
    </row>
    <row r="18" spans="1:4" ht="28.5" customHeight="1">
      <c r="A18" s="87"/>
      <c r="B18" s="88" t="s">
        <v>134</v>
      </c>
      <c r="C18" s="88" t="s">
        <v>135</v>
      </c>
      <c r="D18" s="81">
        <v>335236.8</v>
      </c>
    </row>
    <row r="19" spans="1:4" ht="28.5" customHeight="1">
      <c r="A19" s="87"/>
      <c r="B19" s="88" t="s">
        <v>136</v>
      </c>
      <c r="C19" s="88" t="s">
        <v>137</v>
      </c>
      <c r="D19" s="78">
        <f>D20+D21+D22+D23+D24+D25+D26+D27+D28+D29+D30+D31+D32</f>
        <v>7128791.4</v>
      </c>
    </row>
    <row r="20" spans="1:4" ht="28.5" customHeight="1">
      <c r="A20" s="87"/>
      <c r="B20" s="88" t="s">
        <v>138</v>
      </c>
      <c r="C20" s="88" t="s">
        <v>139</v>
      </c>
      <c r="D20" s="81">
        <v>373200</v>
      </c>
    </row>
    <row r="21" spans="1:4" ht="28.5" customHeight="1">
      <c r="A21" s="87"/>
      <c r="B21" s="88" t="s">
        <v>140</v>
      </c>
      <c r="C21" s="88" t="s">
        <v>141</v>
      </c>
      <c r="D21" s="81">
        <v>466500</v>
      </c>
    </row>
    <row r="22" spans="1:4" ht="28.5" customHeight="1">
      <c r="A22" s="87"/>
      <c r="B22" s="88" t="s">
        <v>142</v>
      </c>
      <c r="C22" s="88" t="s">
        <v>143</v>
      </c>
      <c r="D22" s="81">
        <v>248800</v>
      </c>
    </row>
    <row r="23" spans="1:4" ht="28.5" customHeight="1">
      <c r="A23" s="87"/>
      <c r="B23" s="88" t="s">
        <v>144</v>
      </c>
      <c r="C23" s="88" t="s">
        <v>145</v>
      </c>
      <c r="D23" s="81">
        <v>951003.27</v>
      </c>
    </row>
    <row r="24" spans="1:4" ht="28.5" customHeight="1">
      <c r="A24" s="87"/>
      <c r="B24" s="88" t="s">
        <v>146</v>
      </c>
      <c r="C24" s="88" t="s">
        <v>147</v>
      </c>
      <c r="D24" s="81">
        <v>1319629.74</v>
      </c>
    </row>
    <row r="25" spans="1:4" ht="28.5" customHeight="1">
      <c r="A25" s="87"/>
      <c r="B25" s="88" t="s">
        <v>148</v>
      </c>
      <c r="C25" s="88" t="s">
        <v>149</v>
      </c>
      <c r="D25" s="81">
        <v>111960</v>
      </c>
    </row>
    <row r="26" spans="1:4" ht="28.5" customHeight="1">
      <c r="A26" s="87"/>
      <c r="B26" s="88" t="s">
        <v>150</v>
      </c>
      <c r="C26" s="88" t="s">
        <v>151</v>
      </c>
      <c r="D26" s="81">
        <v>66414.87</v>
      </c>
    </row>
    <row r="27" spans="1:4" ht="28.5" customHeight="1">
      <c r="A27" s="87"/>
      <c r="B27" s="88" t="s">
        <v>152</v>
      </c>
      <c r="C27" s="88" t="s">
        <v>153</v>
      </c>
      <c r="D27" s="81">
        <v>118180</v>
      </c>
    </row>
    <row r="28" spans="1:4" ht="28.5" customHeight="1">
      <c r="A28" s="87"/>
      <c r="B28" s="88" t="s">
        <v>154</v>
      </c>
      <c r="C28" s="88" t="s">
        <v>155</v>
      </c>
      <c r="D28" s="81">
        <v>19904</v>
      </c>
    </row>
    <row r="29" spans="1:4" ht="28.5" customHeight="1">
      <c r="A29" s="87"/>
      <c r="B29" s="88" t="s">
        <v>156</v>
      </c>
      <c r="C29" s="88" t="s">
        <v>157</v>
      </c>
      <c r="D29" s="81">
        <v>822275.52</v>
      </c>
    </row>
    <row r="30" spans="1:4" ht="28.5" customHeight="1">
      <c r="A30" s="87"/>
      <c r="B30" s="88" t="s">
        <v>158</v>
      </c>
      <c r="C30" s="88" t="s">
        <v>159</v>
      </c>
      <c r="D30" s="81">
        <v>1052424</v>
      </c>
    </row>
    <row r="31" spans="1:4" ht="28.5" customHeight="1">
      <c r="A31" s="87"/>
      <c r="B31" s="88" t="s">
        <v>160</v>
      </c>
      <c r="C31" s="88" t="s">
        <v>161</v>
      </c>
      <c r="D31" s="81">
        <v>1379100</v>
      </c>
    </row>
    <row r="32" spans="1:4" ht="28.5" customHeight="1">
      <c r="A32" s="87"/>
      <c r="B32" s="88" t="s">
        <v>162</v>
      </c>
      <c r="C32" s="88" t="s">
        <v>163</v>
      </c>
      <c r="D32" s="81">
        <v>199400</v>
      </c>
    </row>
    <row r="33" spans="1:4" ht="28.5" customHeight="1">
      <c r="A33" s="87"/>
      <c r="B33" s="88" t="s">
        <v>164</v>
      </c>
      <c r="C33" s="88" t="s">
        <v>165</v>
      </c>
      <c r="D33" s="78">
        <v>719588</v>
      </c>
    </row>
    <row r="34" spans="1:4" ht="28.5" customHeight="1">
      <c r="A34" s="87"/>
      <c r="B34" s="88" t="s">
        <v>166</v>
      </c>
      <c r="C34" s="88" t="s">
        <v>167</v>
      </c>
      <c r="D34" s="81">
        <v>716048</v>
      </c>
    </row>
    <row r="35" spans="1:4" ht="28.5" customHeight="1">
      <c r="A35" s="89"/>
      <c r="B35" s="88" t="s">
        <v>168</v>
      </c>
      <c r="C35" s="88" t="s">
        <v>169</v>
      </c>
      <c r="D35" s="90">
        <v>3540</v>
      </c>
    </row>
  </sheetData>
  <sheetProtection/>
  <mergeCells count="6">
    <mergeCell ref="A2:D2"/>
    <mergeCell ref="B4:C4"/>
    <mergeCell ref="B6:C6"/>
    <mergeCell ref="A4:A5"/>
    <mergeCell ref="A6:A35"/>
    <mergeCell ref="D4:D5"/>
  </mergeCells>
  <printOptions horizontalCentered="1"/>
  <pageMargins left="0.30972222222222223" right="0.30972222222222223" top="0.34930555555555554" bottom="0.34930555555555554" header="0.30972222222222223" footer="0.30972222222222223"/>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tabColor indexed="51"/>
    <pageSetUpPr fitToPage="1"/>
  </sheetPr>
  <dimension ref="A1:D19"/>
  <sheetViews>
    <sheetView workbookViewId="0" topLeftCell="A1">
      <selection activeCell="D21" sqref="D21"/>
    </sheetView>
  </sheetViews>
  <sheetFormatPr defaultColWidth="9.00390625" defaultRowHeight="28.5" customHeight="1"/>
  <cols>
    <col min="1" max="1" width="19.00390625" style="66" customWidth="1"/>
    <col min="2" max="2" width="18.00390625" style="67" customWidth="1"/>
    <col min="3" max="3" width="27.125" style="66" customWidth="1"/>
    <col min="4" max="4" width="27.50390625" style="68" customWidth="1"/>
    <col min="5" max="16384" width="9.00390625" style="68" customWidth="1"/>
  </cols>
  <sheetData>
    <row r="1" spans="1:3" ht="28.5" customHeight="1">
      <c r="A1" s="55" t="s">
        <v>170</v>
      </c>
      <c r="B1" s="55"/>
      <c r="C1" s="55"/>
    </row>
    <row r="2" spans="1:4" ht="57" customHeight="1">
      <c r="A2" s="69" t="s">
        <v>171</v>
      </c>
      <c r="B2" s="69"/>
      <c r="C2" s="69"/>
      <c r="D2" s="69"/>
    </row>
    <row r="3" spans="1:4" ht="28.5" customHeight="1">
      <c r="A3" s="70"/>
      <c r="D3" s="47" t="s">
        <v>108</v>
      </c>
    </row>
    <row r="4" spans="1:4" s="65" customFormat="1" ht="28.5" customHeight="1">
      <c r="A4" s="71" t="s">
        <v>109</v>
      </c>
      <c r="B4" s="72" t="s">
        <v>110</v>
      </c>
      <c r="C4" s="72"/>
      <c r="D4" s="71" t="s">
        <v>68</v>
      </c>
    </row>
    <row r="5" spans="1:4" s="65" customFormat="1" ht="28.5" customHeight="1">
      <c r="A5" s="73"/>
      <c r="B5" s="74" t="s">
        <v>111</v>
      </c>
      <c r="C5" s="72" t="s">
        <v>67</v>
      </c>
      <c r="D5" s="73"/>
    </row>
    <row r="6" spans="1:4" s="65" customFormat="1" ht="28.5" customHeight="1">
      <c r="A6" s="75" t="s">
        <v>75</v>
      </c>
      <c r="B6" s="76" t="s">
        <v>96</v>
      </c>
      <c r="C6" s="77"/>
      <c r="D6" s="78">
        <v>14244696.4</v>
      </c>
    </row>
    <row r="7" spans="1:4" ht="28.5" customHeight="1">
      <c r="A7" s="75"/>
      <c r="B7" s="79" t="s">
        <v>136</v>
      </c>
      <c r="C7" s="79" t="s">
        <v>137</v>
      </c>
      <c r="D7" s="78">
        <v>14244696.4</v>
      </c>
    </row>
    <row r="8" spans="1:4" ht="28.5" customHeight="1">
      <c r="A8" s="75"/>
      <c r="B8" s="80" t="s">
        <v>138</v>
      </c>
      <c r="C8" s="80" t="s">
        <v>139</v>
      </c>
      <c r="D8" s="81">
        <v>22000</v>
      </c>
    </row>
    <row r="9" spans="1:4" ht="28.5" customHeight="1">
      <c r="A9" s="75"/>
      <c r="B9" s="80" t="s">
        <v>172</v>
      </c>
      <c r="C9" s="80" t="s">
        <v>173</v>
      </c>
      <c r="D9" s="81">
        <v>383000</v>
      </c>
    </row>
    <row r="10" spans="1:4" ht="28.5" customHeight="1">
      <c r="A10" s="75"/>
      <c r="B10" s="80" t="s">
        <v>174</v>
      </c>
      <c r="C10" s="80" t="s">
        <v>175</v>
      </c>
      <c r="D10" s="81">
        <v>926640</v>
      </c>
    </row>
    <row r="11" spans="1:4" ht="28.5" customHeight="1">
      <c r="A11" s="75"/>
      <c r="B11" s="80" t="s">
        <v>142</v>
      </c>
      <c r="C11" s="80" t="s">
        <v>143</v>
      </c>
      <c r="D11" s="81">
        <v>567258</v>
      </c>
    </row>
    <row r="12" spans="1:4" ht="28.5" customHeight="1">
      <c r="A12" s="75"/>
      <c r="B12" s="80" t="s">
        <v>148</v>
      </c>
      <c r="C12" s="80" t="s">
        <v>149</v>
      </c>
      <c r="D12" s="81">
        <v>100000</v>
      </c>
    </row>
    <row r="13" spans="1:4" ht="28.5" customHeight="1">
      <c r="A13" s="75"/>
      <c r="B13" s="80" t="s">
        <v>150</v>
      </c>
      <c r="C13" s="80" t="s">
        <v>151</v>
      </c>
      <c r="D13" s="81">
        <v>835550</v>
      </c>
    </row>
    <row r="14" spans="1:4" ht="28.5" customHeight="1">
      <c r="A14" s="75"/>
      <c r="B14" s="80" t="s">
        <v>176</v>
      </c>
      <c r="C14" s="80" t="s">
        <v>177</v>
      </c>
      <c r="D14" s="81">
        <v>3151377</v>
      </c>
    </row>
    <row r="15" spans="1:4" ht="28.5" customHeight="1">
      <c r="A15" s="75"/>
      <c r="B15" s="80" t="s">
        <v>178</v>
      </c>
      <c r="C15" s="80" t="s">
        <v>179</v>
      </c>
      <c r="D15" s="81">
        <v>500000</v>
      </c>
    </row>
    <row r="16" spans="1:4" ht="28.5" customHeight="1">
      <c r="A16" s="75"/>
      <c r="B16" s="80" t="s">
        <v>180</v>
      </c>
      <c r="C16" s="80" t="s">
        <v>181</v>
      </c>
      <c r="D16" s="81">
        <v>1341138.4</v>
      </c>
    </row>
    <row r="17" spans="1:4" ht="28.5" customHeight="1">
      <c r="A17" s="75"/>
      <c r="B17" s="80" t="s">
        <v>182</v>
      </c>
      <c r="C17" s="80" t="s">
        <v>183</v>
      </c>
      <c r="D17" s="81">
        <v>6335733</v>
      </c>
    </row>
    <row r="18" spans="1:4" ht="28.5" customHeight="1">
      <c r="A18" s="75"/>
      <c r="B18" s="80" t="s">
        <v>156</v>
      </c>
      <c r="C18" s="80" t="s">
        <v>157</v>
      </c>
      <c r="D18" s="81">
        <v>42000</v>
      </c>
    </row>
    <row r="19" spans="1:4" ht="28.5" customHeight="1">
      <c r="A19" s="75"/>
      <c r="B19" s="80" t="s">
        <v>162</v>
      </c>
      <c r="C19" s="80" t="s">
        <v>163</v>
      </c>
      <c r="D19" s="81">
        <v>40000</v>
      </c>
    </row>
  </sheetData>
  <sheetProtection/>
  <mergeCells count="7">
    <mergeCell ref="A1:C1"/>
    <mergeCell ref="A2:D2"/>
    <mergeCell ref="B4:C4"/>
    <mergeCell ref="B6:C6"/>
    <mergeCell ref="A4:A5"/>
    <mergeCell ref="A6:A19"/>
    <mergeCell ref="D4:D5"/>
  </mergeCells>
  <printOptions horizontalCentered="1"/>
  <pageMargins left="0.30972222222222223" right="0.30972222222222223" top="0.34930555555555554" bottom="0.34930555555555554" header="0.30972222222222223" footer="0.30972222222222223"/>
  <pageSetup fitToHeight="1" fitToWidth="1" horizontalDpi="600" verticalDpi="600" orientation="portrait" paperSize="9" scale="7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tabSelected="1" workbookViewId="0" topLeftCell="A1">
      <selection activeCell="D13" sqref="D13"/>
    </sheetView>
  </sheetViews>
  <sheetFormatPr defaultColWidth="9.00390625" defaultRowHeight="28.5" customHeight="1"/>
  <cols>
    <col min="1" max="1" width="23.875" style="56" customWidth="1"/>
    <col min="2" max="2" width="21.00390625" style="56" customWidth="1"/>
    <col min="3" max="4" width="20.50390625" style="56" customWidth="1"/>
    <col min="5" max="16384" width="9.00390625" style="56" customWidth="1"/>
  </cols>
  <sheetData>
    <row r="1" spans="1:3" ht="28.5" customHeight="1">
      <c r="A1" s="55" t="s">
        <v>184</v>
      </c>
      <c r="B1" s="55"/>
      <c r="C1" s="55"/>
    </row>
    <row r="2" spans="1:4" ht="28.5" customHeight="1">
      <c r="A2" s="57" t="s">
        <v>185</v>
      </c>
      <c r="B2" s="57"/>
      <c r="C2" s="57"/>
      <c r="D2" s="57"/>
    </row>
    <row r="3" spans="1:4" ht="28.5" customHeight="1">
      <c r="A3" s="58"/>
      <c r="B3" s="58"/>
      <c r="C3" s="58"/>
      <c r="D3" s="47" t="s">
        <v>108</v>
      </c>
    </row>
    <row r="4" spans="1:4" ht="28.5" customHeight="1">
      <c r="A4" s="59" t="s">
        <v>186</v>
      </c>
      <c r="B4" s="59" t="s">
        <v>187</v>
      </c>
      <c r="C4" s="59" t="s">
        <v>188</v>
      </c>
      <c r="D4" s="60" t="s">
        <v>189</v>
      </c>
    </row>
    <row r="5" spans="1:4" ht="28.5" customHeight="1">
      <c r="A5" s="61" t="s">
        <v>190</v>
      </c>
      <c r="B5" s="62">
        <f>B6+B7+B8+B9</f>
        <v>1399004</v>
      </c>
      <c r="C5" s="62">
        <f>C6+C7+C8+C9</f>
        <v>0</v>
      </c>
      <c r="D5" s="62">
        <f>D6+D7+D8+D9</f>
        <v>1399004</v>
      </c>
    </row>
    <row r="6" spans="1:4" ht="28.5" customHeight="1">
      <c r="A6" s="59" t="s">
        <v>191</v>
      </c>
      <c r="B6" s="63">
        <f>3500000*0</f>
        <v>0</v>
      </c>
      <c r="C6" s="63">
        <f>3500000*0</f>
        <v>0</v>
      </c>
      <c r="D6" s="63">
        <f aca="true" t="shared" si="0" ref="D6:D9">B6-C6</f>
        <v>0</v>
      </c>
    </row>
    <row r="7" spans="1:4" ht="28.5" customHeight="1">
      <c r="A7" s="59" t="s">
        <v>192</v>
      </c>
      <c r="B7" s="63">
        <v>19904</v>
      </c>
      <c r="C7" s="63">
        <v>0</v>
      </c>
      <c r="D7" s="63">
        <f t="shared" si="0"/>
        <v>19904</v>
      </c>
    </row>
    <row r="8" spans="1:4" ht="28.5" customHeight="1">
      <c r="A8" s="64" t="s">
        <v>193</v>
      </c>
      <c r="B8" s="63">
        <v>0</v>
      </c>
      <c r="C8" s="63">
        <v>0</v>
      </c>
      <c r="D8" s="63">
        <f t="shared" si="0"/>
        <v>0</v>
      </c>
    </row>
    <row r="9" spans="1:4" ht="28.5" customHeight="1">
      <c r="A9" s="64" t="s">
        <v>194</v>
      </c>
      <c r="B9" s="63">
        <v>1379100</v>
      </c>
      <c r="C9" s="63">
        <f>5000000*0</f>
        <v>0</v>
      </c>
      <c r="D9" s="63">
        <f t="shared" si="0"/>
        <v>1379100</v>
      </c>
    </row>
  </sheetData>
  <sheetProtection/>
  <mergeCells count="2">
    <mergeCell ref="A1:C1"/>
    <mergeCell ref="A2:D2"/>
  </mergeCells>
  <printOptions horizontalCentered="1"/>
  <pageMargins left="0.5097222222222222" right="0.5097222222222222" top="0.55" bottom="0.55" header="0.30972222222222223" footer="0.30972222222222223"/>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15"/>
  <sheetViews>
    <sheetView workbookViewId="0" topLeftCell="A1">
      <selection activeCell="K8" sqref="K8"/>
    </sheetView>
  </sheetViews>
  <sheetFormatPr defaultColWidth="9.00390625" defaultRowHeight="28.5" customHeight="1"/>
  <cols>
    <col min="1" max="3" width="4.875" style="17" customWidth="1"/>
    <col min="4" max="6" width="14.50390625" style="17" customWidth="1"/>
    <col min="7" max="7" width="30.50390625" style="17" customWidth="1"/>
    <col min="8" max="16384" width="9.00390625" style="17" customWidth="1"/>
  </cols>
  <sheetData>
    <row r="1" spans="1:3" ht="28.5" customHeight="1">
      <c r="A1" s="55" t="s">
        <v>195</v>
      </c>
      <c r="B1" s="55"/>
      <c r="C1" s="55"/>
    </row>
    <row r="2" spans="1:7" ht="28.5" customHeight="1">
      <c r="A2" s="4" t="s">
        <v>196</v>
      </c>
      <c r="B2" s="4"/>
      <c r="C2" s="4"/>
      <c r="D2" s="4"/>
      <c r="E2" s="4"/>
      <c r="F2" s="4"/>
      <c r="G2" s="4"/>
    </row>
    <row r="3" ht="28.5" customHeight="1">
      <c r="G3" s="47" t="s">
        <v>3</v>
      </c>
    </row>
    <row r="4" spans="1:7" s="46" customFormat="1" ht="28.5" customHeight="1">
      <c r="A4" s="48" t="s">
        <v>66</v>
      </c>
      <c r="B4" s="48"/>
      <c r="C4" s="48"/>
      <c r="D4" s="48" t="s">
        <v>67</v>
      </c>
      <c r="E4" s="49" t="s">
        <v>68</v>
      </c>
      <c r="F4" s="49" t="s">
        <v>197</v>
      </c>
      <c r="G4" s="49" t="s">
        <v>198</v>
      </c>
    </row>
    <row r="5" spans="1:7" s="46" customFormat="1" ht="28.5" customHeight="1">
      <c r="A5" s="48" t="s">
        <v>71</v>
      </c>
      <c r="B5" s="48" t="s">
        <v>72</v>
      </c>
      <c r="C5" s="48" t="s">
        <v>73</v>
      </c>
      <c r="D5" s="48"/>
      <c r="E5" s="50"/>
      <c r="F5" s="50"/>
      <c r="G5" s="50"/>
    </row>
    <row r="6" spans="1:7" s="46" customFormat="1" ht="28.5" customHeight="1">
      <c r="A6" s="51"/>
      <c r="B6" s="51"/>
      <c r="C6" s="51"/>
      <c r="D6" s="52" t="s">
        <v>96</v>
      </c>
      <c r="E6" s="53">
        <f aca="true" t="shared" si="0" ref="E6:G6">SUM(E7:E15)</f>
        <v>0</v>
      </c>
      <c r="F6" s="53">
        <f t="shared" si="0"/>
        <v>0</v>
      </c>
      <c r="G6" s="53">
        <f t="shared" si="0"/>
        <v>0</v>
      </c>
    </row>
    <row r="7" spans="1:7" s="46" customFormat="1" ht="28.5" customHeight="1">
      <c r="A7" s="54"/>
      <c r="B7" s="54"/>
      <c r="C7" s="54"/>
      <c r="D7" s="54"/>
      <c r="E7" s="54"/>
      <c r="F7" s="54"/>
      <c r="G7" s="54"/>
    </row>
    <row r="8" spans="1:7" s="46" customFormat="1" ht="28.5" customHeight="1">
      <c r="A8" s="54"/>
      <c r="B8" s="54"/>
      <c r="C8" s="54"/>
      <c r="D8" s="54"/>
      <c r="E8" s="54"/>
      <c r="F8" s="54"/>
      <c r="G8" s="54"/>
    </row>
    <row r="9" spans="1:7" s="46" customFormat="1" ht="28.5" customHeight="1">
      <c r="A9" s="54"/>
      <c r="B9" s="54"/>
      <c r="C9" s="54"/>
      <c r="D9" s="54"/>
      <c r="E9" s="54"/>
      <c r="F9" s="54"/>
      <c r="G9" s="54"/>
    </row>
    <row r="10" spans="1:7" s="46" customFormat="1" ht="28.5" customHeight="1">
      <c r="A10" s="54"/>
      <c r="B10" s="54"/>
      <c r="C10" s="54"/>
      <c r="D10" s="54"/>
      <c r="E10" s="54"/>
      <c r="F10" s="54"/>
      <c r="G10" s="54"/>
    </row>
    <row r="11" spans="1:7" s="46" customFormat="1" ht="28.5" customHeight="1">
      <c r="A11" s="54"/>
      <c r="B11" s="54"/>
      <c r="C11" s="54"/>
      <c r="D11" s="54"/>
      <c r="E11" s="54"/>
      <c r="F11" s="54"/>
      <c r="G11" s="54"/>
    </row>
    <row r="12" spans="1:7" s="46" customFormat="1" ht="28.5" customHeight="1">
      <c r="A12" s="54"/>
      <c r="B12" s="54"/>
      <c r="C12" s="54"/>
      <c r="D12" s="54"/>
      <c r="E12" s="54"/>
      <c r="F12" s="54"/>
      <c r="G12" s="54"/>
    </row>
    <row r="13" spans="1:7" s="46" customFormat="1" ht="28.5" customHeight="1">
      <c r="A13" s="54"/>
      <c r="B13" s="54"/>
      <c r="C13" s="54"/>
      <c r="D13" s="54"/>
      <c r="E13" s="54"/>
      <c r="F13" s="54"/>
      <c r="G13" s="54"/>
    </row>
    <row r="14" spans="1:7" s="46" customFormat="1" ht="28.5" customHeight="1">
      <c r="A14" s="54"/>
      <c r="B14" s="54"/>
      <c r="C14" s="54"/>
      <c r="D14" s="54"/>
      <c r="E14" s="54"/>
      <c r="F14" s="54"/>
      <c r="G14" s="54"/>
    </row>
    <row r="15" spans="1:7" s="46" customFormat="1" ht="28.5" customHeight="1">
      <c r="A15" s="54"/>
      <c r="B15" s="54"/>
      <c r="C15" s="54"/>
      <c r="D15" s="54"/>
      <c r="E15" s="54"/>
      <c r="F15" s="54"/>
      <c r="G15" s="54"/>
    </row>
  </sheetData>
  <sheetProtection/>
  <mergeCells count="7">
    <mergeCell ref="A1:C1"/>
    <mergeCell ref="A2:G2"/>
    <mergeCell ref="A4:C4"/>
    <mergeCell ref="D4:D5"/>
    <mergeCell ref="E4:E5"/>
    <mergeCell ref="F4:F5"/>
    <mergeCell ref="G4:G5"/>
  </mergeCells>
  <printOptions horizontalCentered="1"/>
  <pageMargins left="0.30972222222222223" right="0.30972222222222223" top="0.34930555555555554" bottom="0.34930555555555554" header="0.30972222222222223" footer="0.30972222222222223"/>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计财科公用</dc:creator>
  <cp:keywords/>
  <dc:description/>
  <cp:lastModifiedBy>闫玮琳</cp:lastModifiedBy>
  <cp:lastPrinted>2019-01-16T06:39:35Z</cp:lastPrinted>
  <dcterms:created xsi:type="dcterms:W3CDTF">2019-01-23T04:00:32Z</dcterms:created>
  <dcterms:modified xsi:type="dcterms:W3CDTF">2022-09-07T06:46:57Z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